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hidePivotFieldList="1" defaultThemeVersion="124226"/>
  <bookViews>
    <workbookView xWindow="32760" yWindow="32760" windowWidth="20490" windowHeight="7485" tabRatio="787" activeTab="34"/>
  </bookViews>
  <sheets>
    <sheet name="суд" sheetId="243" r:id="rId1"/>
    <sheet name="рег" sheetId="242" r:id="rId2"/>
    <sheet name="Заголовки" sheetId="152" state="hidden" r:id="rId3"/>
    <sheet name="ГСК" sheetId="231" state="hidden" r:id="rId4"/>
    <sheet name="Командное" sheetId="232" state="hidden" r:id="rId5"/>
    <sheet name="Регионы" sheetId="233" state="hidden" r:id="rId6"/>
    <sheet name="100м " sheetId="163" state="hidden" r:id="rId7"/>
    <sheet name="100м пф" sheetId="192" state="hidden" r:id="rId8"/>
    <sheet name="100м ф" sheetId="193" state="hidden" r:id="rId9"/>
    <sheet name="200м" sheetId="118" state="hidden" r:id="rId10"/>
    <sheet name="400м " sheetId="9" state="hidden" r:id="rId11"/>
    <sheet name="400 м ПФ" sheetId="234" state="hidden" r:id="rId12"/>
    <sheet name="800м" sheetId="107" state="hidden" r:id="rId13"/>
    <sheet name="800 ф" sheetId="196" state="hidden" r:id="rId14"/>
    <sheet name="5000м" sheetId="162" state="hidden" r:id="rId15"/>
    <sheet name="110м сб" sheetId="109" state="hidden" r:id="rId16"/>
    <sheet name="110м сб ПФ" sheetId="110" state="hidden" r:id="rId17"/>
    <sheet name="110 сб Ф" sheetId="198" state="hidden" r:id="rId18"/>
    <sheet name="400м сб" sheetId="10" state="hidden" r:id="rId19"/>
    <sheet name="400 сб пф" sheetId="199" state="hidden" r:id="rId20"/>
    <sheet name="3000м сп" sheetId="16" state="hidden" r:id="rId21"/>
    <sheet name="10000сх" sheetId="108" state="hidden" r:id="rId22"/>
    <sheet name="Высота А" sheetId="202" state="hidden" r:id="rId23"/>
    <sheet name="Высота Б" sheetId="203" state="hidden" r:id="rId24"/>
    <sheet name="ШЕСТ КВ" sheetId="224" state="hidden" r:id="rId25"/>
    <sheet name="Длина А" sheetId="204" state="hidden" r:id="rId26"/>
    <sheet name="Длина Б" sheetId="205" state="hidden" r:id="rId27"/>
    <sheet name="ДЛ-НА Ф" sheetId="124" state="hidden" r:id="rId28"/>
    <sheet name="ЯДРО КВАЛ" sheetId="223" state="hidden" r:id="rId29"/>
    <sheet name="Диск КВ" sheetId="211" state="hidden" r:id="rId30"/>
    <sheet name="ДИСК ф" sheetId="100" state="hidden" r:id="rId31"/>
    <sheet name="МОЛОТ КВАЛ" sheetId="221" state="hidden" r:id="rId32"/>
    <sheet name="МОЛОТ Ф" sheetId="113" state="hidden" r:id="rId33"/>
    <sheet name="Копьё кв" sheetId="208" state="hidden" r:id="rId34"/>
    <sheet name="И100" sheetId="40" r:id="rId35"/>
    <sheet name="И200" sheetId="88" r:id="rId36"/>
    <sheet name="И 400" sheetId="76" r:id="rId37"/>
    <sheet name="И800" sheetId="89" r:id="rId38"/>
    <sheet name="И1500" sheetId="72" r:id="rId39"/>
    <sheet name="И3000" sheetId="82" r:id="rId40"/>
    <sheet name="И110 сб" sheetId="225" r:id="rId41"/>
    <sheet name="И400сб" sheetId="74" r:id="rId42"/>
    <sheet name="И ВЫСОТА" sheetId="94" r:id="rId43"/>
    <sheet name="И ШЕСТ" sheetId="75" r:id="rId44"/>
    <sheet name="И ДЛИНА" sheetId="125" r:id="rId45"/>
    <sheet name="И ТРОЙНОЙ" sheetId="90" r:id="rId46"/>
    <sheet name="И ЯДРО" sheetId="69" r:id="rId47"/>
    <sheet name="И ДИСК" sheetId="92" r:id="rId48"/>
    <sheet name="И МОЛОТ" sheetId="78" r:id="rId49"/>
    <sheet name="И КОПЬЕ" sheetId="77" r:id="rId50"/>
  </sheets>
  <definedNames>
    <definedName name="Z_B28A55F2_F506_44F5_8B45_C06C81F4E83D_.wvu.Rows" localSheetId="36" hidden="1">'И 400'!#REF!</definedName>
    <definedName name="Z_B28A55F2_F506_44F5_8B45_C06C81F4E83D_.wvu.Rows" localSheetId="42" hidden="1">'И ВЫСОТА'!#REF!</definedName>
    <definedName name="Z_B28A55F2_F506_44F5_8B45_C06C81F4E83D_.wvu.Rows" localSheetId="47" hidden="1">'И ДИСК'!#REF!</definedName>
    <definedName name="Z_B28A55F2_F506_44F5_8B45_C06C81F4E83D_.wvu.Rows" localSheetId="44" hidden="1">'И ДЛИНА'!#REF!</definedName>
    <definedName name="Z_B28A55F2_F506_44F5_8B45_C06C81F4E83D_.wvu.Rows" localSheetId="49" hidden="1">'И КОПЬЕ'!#REF!</definedName>
    <definedName name="Z_B28A55F2_F506_44F5_8B45_C06C81F4E83D_.wvu.Rows" localSheetId="48" hidden="1">'И МОЛОТ'!#REF!</definedName>
    <definedName name="Z_B28A55F2_F506_44F5_8B45_C06C81F4E83D_.wvu.Rows" localSheetId="45" hidden="1">'И ТРОЙНОЙ'!#REF!</definedName>
    <definedName name="Z_B28A55F2_F506_44F5_8B45_C06C81F4E83D_.wvu.Rows" localSheetId="43" hidden="1">'И ШЕСТ'!#REF!</definedName>
    <definedName name="Z_B28A55F2_F506_44F5_8B45_C06C81F4E83D_.wvu.Rows" localSheetId="46" hidden="1">'И ЯДРО'!#REF!</definedName>
    <definedName name="Z_B28A55F2_F506_44F5_8B45_C06C81F4E83D_.wvu.Rows" localSheetId="34" hidden="1">И100!#REF!</definedName>
    <definedName name="Z_B28A55F2_F506_44F5_8B45_C06C81F4E83D_.wvu.Rows" localSheetId="38" hidden="1">И1500!#REF!</definedName>
    <definedName name="Z_B28A55F2_F506_44F5_8B45_C06C81F4E83D_.wvu.Rows" localSheetId="35" hidden="1">И200!#REF!</definedName>
    <definedName name="Z_B28A55F2_F506_44F5_8B45_C06C81F4E83D_.wvu.Rows" localSheetId="39" hidden="1">И3000!#REF!</definedName>
    <definedName name="Z_B28A55F2_F506_44F5_8B45_C06C81F4E83D_.wvu.Rows" localSheetId="41" hidden="1">И400сб!#REF!</definedName>
    <definedName name="Z_B28A55F2_F506_44F5_8B45_C06C81F4E83D_.wvu.Rows" localSheetId="37" hidden="1">И800!#REF!</definedName>
    <definedName name="Z_B28A55F2_F506_44F5_8B45_C06C81F4E83D_.wvu.Rows" localSheetId="1" hidden="1">рег!#REF!</definedName>
    <definedName name="Z_B28A55F2_F506_44F5_8B45_C06C81F4E83D_.wvu.Rows" localSheetId="0" hidden="1">суд!#REF!</definedName>
    <definedName name="_xlnm.Print_Area" localSheetId="30">'ДИСК ф'!$A$1:$S$30</definedName>
    <definedName name="_xlnm.Print_Area" localSheetId="25">'Длина А'!$A$1:$R$30</definedName>
    <definedName name="_xlnm.Print_Area" localSheetId="26">'Длина Б'!$A$1:$R$32</definedName>
    <definedName name="_xlnm.Print_Area" localSheetId="27">'ДЛ-НА Ф'!$A$1:$S$32</definedName>
    <definedName name="_xlnm.Print_Area" localSheetId="36">'И 400'!$A:$Q</definedName>
    <definedName name="_xlnm.Print_Area" localSheetId="34">И100!$A$1:$U$130</definedName>
    <definedName name="_xlnm.Print_Area" localSheetId="32">'МОЛОТ Ф'!$A$1:$S$35</definedName>
    <definedName name="_xlnm.Print_Area" localSheetId="1">рег!$A$1:$T$57</definedName>
    <definedName name="_xlnm.Print_Area" localSheetId="0">суд!$A$1:$S$49</definedName>
  </definedNames>
  <calcPr calcId="145621"/>
  <customWorkbookViews>
    <customWorkbookView name="Vovan - Личное представление" guid="{B28A55F2-F506-44F5-8B45-C06C81F4E83D}" mergeInterval="0" personalView="1" maximized="1" windowWidth="1020" windowHeight="600" activeSheetId="1"/>
  </customWorkbookViews>
</workbook>
</file>

<file path=xl/calcChain.xml><?xml version="1.0" encoding="utf-8"?>
<calcChain xmlns="http://schemas.openxmlformats.org/spreadsheetml/2006/main">
  <c r="S42" i="243" l="1"/>
  <c r="R42" i="243"/>
  <c r="Q42" i="243"/>
  <c r="P42" i="243"/>
  <c r="O42" i="243"/>
  <c r="S41" i="243"/>
  <c r="R41" i="243"/>
  <c r="Q41" i="243"/>
  <c r="P41" i="243"/>
  <c r="O41" i="243"/>
  <c r="S40" i="243"/>
  <c r="R40" i="243"/>
  <c r="Q40" i="243"/>
  <c r="P40" i="243"/>
  <c r="O40" i="243"/>
  <c r="T50" i="242"/>
  <c r="S50" i="242"/>
  <c r="R50" i="242"/>
  <c r="Q50" i="242"/>
  <c r="P50" i="242"/>
  <c r="T49" i="242"/>
  <c r="S49" i="242"/>
  <c r="R49" i="242"/>
  <c r="Q49" i="242"/>
  <c r="P49" i="242"/>
  <c r="T48" i="242"/>
  <c r="S48" i="242"/>
  <c r="R48" i="242"/>
  <c r="Q48" i="242"/>
  <c r="P48" i="242"/>
  <c r="T30" i="242"/>
  <c r="S30" i="242"/>
  <c r="R30" i="242"/>
  <c r="Q30" i="242"/>
  <c r="P30" i="242"/>
  <c r="T24" i="242"/>
  <c r="S24" i="242"/>
  <c r="R24" i="242"/>
  <c r="Q24" i="242"/>
  <c r="P24" i="242"/>
  <c r="T23" i="242"/>
  <c r="S23" i="242"/>
  <c r="R23" i="242"/>
  <c r="Q23" i="242"/>
  <c r="P23" i="242"/>
  <c r="T22" i="242"/>
  <c r="S22" i="242"/>
  <c r="R22" i="242"/>
  <c r="Q22" i="242"/>
  <c r="T21" i="242"/>
  <c r="S21" i="242"/>
  <c r="R21" i="242"/>
  <c r="Q21" i="242"/>
  <c r="P21" i="242"/>
  <c r="T20" i="242"/>
  <c r="S20" i="242"/>
  <c r="R20" i="242"/>
  <c r="Q20" i="242"/>
  <c r="T19" i="242"/>
  <c r="S19" i="242"/>
  <c r="R19" i="242"/>
  <c r="Q19" i="242"/>
  <c r="T18" i="242"/>
  <c r="S18" i="242"/>
  <c r="R18" i="242"/>
  <c r="Q18" i="242"/>
  <c r="T17" i="242"/>
  <c r="S17" i="242"/>
  <c r="R17" i="242"/>
  <c r="Q17" i="242"/>
  <c r="P17" i="242"/>
  <c r="T16" i="242"/>
  <c r="S16" i="242"/>
  <c r="R16" i="242"/>
  <c r="Q16" i="242"/>
  <c r="T15" i="242"/>
  <c r="S15" i="242"/>
  <c r="R15" i="242"/>
  <c r="Q15" i="242"/>
  <c r="T14" i="242"/>
  <c r="S14" i="242"/>
  <c r="R14" i="242"/>
  <c r="Q14" i="242"/>
  <c r="S19" i="78" l="1"/>
  <c r="T19" i="78"/>
  <c r="S20" i="78"/>
  <c r="T20" i="78"/>
  <c r="G14" i="224"/>
  <c r="H14" i="224"/>
  <c r="G15" i="224"/>
  <c r="H15" i="224"/>
  <c r="G16" i="224"/>
  <c r="H16" i="224"/>
  <c r="G17" i="224"/>
  <c r="H17" i="224"/>
  <c r="G18" i="224"/>
  <c r="H18" i="224"/>
  <c r="G19" i="224"/>
  <c r="H19" i="224"/>
  <c r="G20" i="224"/>
  <c r="H20" i="224"/>
  <c r="G21" i="224"/>
  <c r="H21" i="224"/>
  <c r="G22" i="224"/>
  <c r="H22" i="224"/>
  <c r="G23" i="224"/>
  <c r="H23" i="224"/>
  <c r="G24" i="224"/>
  <c r="H24" i="224"/>
  <c r="G25" i="224"/>
  <c r="H25" i="224"/>
  <c r="G26" i="224"/>
  <c r="H26" i="224"/>
  <c r="G27" i="224"/>
  <c r="H27" i="224"/>
  <c r="G28" i="224"/>
  <c r="H28" i="224"/>
  <c r="G29" i="224"/>
  <c r="H29" i="224"/>
  <c r="G30" i="224"/>
  <c r="H30" i="224"/>
  <c r="AQ22" i="224"/>
  <c r="B14" i="224"/>
  <c r="C14" i="224"/>
  <c r="D14" i="224"/>
  <c r="E14" i="224"/>
  <c r="B15" i="224"/>
  <c r="C15" i="224"/>
  <c r="D15" i="224"/>
  <c r="E15" i="224"/>
  <c r="B16" i="224"/>
  <c r="C16" i="224"/>
  <c r="D16" i="224"/>
  <c r="E16" i="224"/>
  <c r="B17" i="224"/>
  <c r="C17" i="224"/>
  <c r="D17" i="224"/>
  <c r="E17" i="224"/>
  <c r="B18" i="224"/>
  <c r="C18" i="224"/>
  <c r="D18" i="224"/>
  <c r="E18" i="224"/>
  <c r="B19" i="224"/>
  <c r="C19" i="224"/>
  <c r="D19" i="224"/>
  <c r="E19" i="224"/>
  <c r="B20" i="224"/>
  <c r="C20" i="224"/>
  <c r="D20" i="224"/>
  <c r="E20" i="224"/>
  <c r="B21" i="224"/>
  <c r="C21" i="224"/>
  <c r="D21" i="224"/>
  <c r="E21" i="224"/>
  <c r="B22" i="224"/>
  <c r="C22" i="224"/>
  <c r="D22" i="224"/>
  <c r="E22" i="224"/>
  <c r="B23" i="224"/>
  <c r="C23" i="224"/>
  <c r="D23" i="224"/>
  <c r="E23" i="224"/>
  <c r="B24" i="224"/>
  <c r="C24" i="224"/>
  <c r="D24" i="224"/>
  <c r="E24" i="224"/>
  <c r="B25" i="224"/>
  <c r="C25" i="224"/>
  <c r="D25" i="224"/>
  <c r="E25" i="224"/>
  <c r="B26" i="224"/>
  <c r="C26" i="224"/>
  <c r="D26" i="224"/>
  <c r="E26" i="224"/>
  <c r="B27" i="224"/>
  <c r="C27" i="224"/>
  <c r="D27" i="224"/>
  <c r="E27" i="224"/>
  <c r="B28" i="224"/>
  <c r="C28" i="224"/>
  <c r="D28" i="224"/>
  <c r="E28" i="224"/>
  <c r="B29" i="224"/>
  <c r="C29" i="224"/>
  <c r="D29" i="224"/>
  <c r="E29" i="224"/>
  <c r="B30" i="224"/>
  <c r="C30" i="224"/>
  <c r="D30" i="224"/>
  <c r="E30" i="224"/>
  <c r="E13" i="224"/>
  <c r="D13" i="224"/>
  <c r="C13" i="224"/>
  <c r="B13" i="224"/>
  <c r="B28" i="16"/>
  <c r="C28" i="16"/>
  <c r="D28" i="16"/>
  <c r="E28" i="16"/>
  <c r="B29" i="16"/>
  <c r="C29" i="16"/>
  <c r="D29" i="16"/>
  <c r="E29" i="16"/>
  <c r="B30" i="16"/>
  <c r="C30" i="16"/>
  <c r="D30" i="16"/>
  <c r="E30" i="16"/>
  <c r="B31" i="16"/>
  <c r="C31" i="16"/>
  <c r="D31" i="16"/>
  <c r="E31" i="16"/>
  <c r="B32" i="16"/>
  <c r="C32" i="16"/>
  <c r="D32" i="16"/>
  <c r="E32" i="16"/>
  <c r="B50" i="107" l="1"/>
  <c r="C50" i="107"/>
  <c r="D50" i="107"/>
  <c r="E50" i="107"/>
  <c r="G50" i="107"/>
  <c r="H50" i="107"/>
  <c r="M50" i="107"/>
  <c r="B40" i="107"/>
  <c r="C40" i="107"/>
  <c r="D40" i="107"/>
  <c r="E40" i="107"/>
  <c r="G40" i="107"/>
  <c r="H40" i="107"/>
  <c r="B30" i="107"/>
  <c r="C30" i="107"/>
  <c r="D30" i="107"/>
  <c r="E30" i="107"/>
  <c r="M30" i="107"/>
  <c r="B20" i="107"/>
  <c r="C20" i="107"/>
  <c r="D20" i="107"/>
  <c r="E20" i="107"/>
  <c r="G20" i="107"/>
  <c r="H20" i="107"/>
  <c r="G28" i="108"/>
  <c r="H28" i="108"/>
  <c r="G29" i="108"/>
  <c r="H29" i="108"/>
  <c r="M29" i="108"/>
  <c r="G30" i="108"/>
  <c r="H30" i="108"/>
  <c r="M30" i="108"/>
  <c r="G31" i="108"/>
  <c r="H31" i="108"/>
  <c r="M31" i="108"/>
  <c r="B28" i="108"/>
  <c r="C28" i="108"/>
  <c r="D28" i="108"/>
  <c r="E28" i="108"/>
  <c r="B29" i="108"/>
  <c r="C29" i="108"/>
  <c r="D29" i="108"/>
  <c r="E29" i="108"/>
  <c r="B30" i="108"/>
  <c r="C30" i="108"/>
  <c r="D30" i="108"/>
  <c r="E30" i="108"/>
  <c r="B31" i="108"/>
  <c r="C31" i="108"/>
  <c r="D31" i="108"/>
  <c r="E31" i="108"/>
  <c r="G26" i="113"/>
  <c r="H26" i="113"/>
  <c r="G27" i="113"/>
  <c r="H27" i="113"/>
  <c r="B26" i="113"/>
  <c r="C26" i="113"/>
  <c r="D26" i="113"/>
  <c r="E26" i="113"/>
  <c r="B27" i="113"/>
  <c r="C27" i="113"/>
  <c r="D27" i="113"/>
  <c r="E27" i="113"/>
  <c r="G25" i="204"/>
  <c r="H25" i="204"/>
  <c r="B25" i="204"/>
  <c r="C25" i="204"/>
  <c r="D25" i="204"/>
  <c r="E25" i="204"/>
  <c r="R15" i="78" l="1"/>
  <c r="R12" i="78"/>
  <c r="R13" i="78"/>
  <c r="R23" i="78"/>
  <c r="S21" i="92"/>
  <c r="U23" i="92"/>
  <c r="V23" i="92"/>
  <c r="T12" i="92"/>
  <c r="U12" i="92"/>
  <c r="U24" i="92"/>
  <c r="V24" i="92"/>
  <c r="T14" i="92"/>
  <c r="U14" i="92"/>
  <c r="U21" i="92"/>
  <c r="V21" i="92"/>
  <c r="T18" i="92"/>
  <c r="U18" i="92"/>
  <c r="T16" i="92"/>
  <c r="U16" i="92"/>
  <c r="U22" i="92"/>
  <c r="V22" i="92"/>
  <c r="T17" i="92"/>
  <c r="U17" i="92"/>
  <c r="T15" i="92"/>
  <c r="U15" i="92"/>
  <c r="T19" i="92"/>
  <c r="U19" i="92"/>
  <c r="U13" i="92"/>
  <c r="T13" i="92"/>
  <c r="U21" i="82" l="1"/>
  <c r="U27" i="82"/>
  <c r="U29" i="82"/>
  <c r="U24" i="82"/>
  <c r="U25" i="82"/>
  <c r="U28" i="82"/>
  <c r="Q111" i="40" l="1"/>
  <c r="Q16" i="40"/>
  <c r="Q22" i="40"/>
  <c r="Q122" i="40"/>
  <c r="Q23" i="40"/>
  <c r="Q121" i="40"/>
  <c r="Q123" i="40"/>
  <c r="Q20" i="40"/>
  <c r="S24" i="113" l="1"/>
  <c r="S15" i="113"/>
  <c r="S14" i="113"/>
  <c r="H25" i="113"/>
  <c r="G25" i="113"/>
  <c r="E25" i="113"/>
  <c r="D25" i="113"/>
  <c r="C25" i="113"/>
  <c r="B25" i="113"/>
  <c r="H24" i="113"/>
  <c r="G24" i="113"/>
  <c r="E24" i="113"/>
  <c r="D24" i="113"/>
  <c r="C24" i="113"/>
  <c r="B24" i="113"/>
  <c r="H23" i="113"/>
  <c r="G23" i="113"/>
  <c r="E23" i="113"/>
  <c r="D23" i="113"/>
  <c r="C23" i="113"/>
  <c r="B23" i="113"/>
  <c r="H22" i="113"/>
  <c r="G22" i="113"/>
  <c r="D22" i="113"/>
  <c r="C22" i="113"/>
  <c r="B22" i="113"/>
  <c r="H21" i="113"/>
  <c r="G21" i="113"/>
  <c r="E21" i="113"/>
  <c r="D21" i="113"/>
  <c r="C21" i="113"/>
  <c r="B21" i="113"/>
  <c r="H20" i="113"/>
  <c r="G20" i="113"/>
  <c r="E20" i="113"/>
  <c r="D20" i="113"/>
  <c r="C20" i="113"/>
  <c r="B20" i="113"/>
  <c r="H19" i="113"/>
  <c r="G19" i="113"/>
  <c r="E19" i="113"/>
  <c r="D19" i="113"/>
  <c r="C19" i="113"/>
  <c r="B19" i="113"/>
  <c r="H18" i="113"/>
  <c r="G18" i="113"/>
  <c r="E18" i="113"/>
  <c r="D18" i="113"/>
  <c r="C18" i="113"/>
  <c r="B18" i="113"/>
  <c r="H17" i="113"/>
  <c r="G17" i="113"/>
  <c r="E17" i="113"/>
  <c r="D17" i="113"/>
  <c r="C17" i="113"/>
  <c r="B17" i="113"/>
  <c r="H16" i="113"/>
  <c r="G16" i="113"/>
  <c r="E16" i="113"/>
  <c r="D16" i="113"/>
  <c r="C16" i="113"/>
  <c r="B16" i="113"/>
  <c r="H15" i="113"/>
  <c r="G15" i="113"/>
  <c r="E15" i="113"/>
  <c r="D15" i="113"/>
  <c r="C15" i="113"/>
  <c r="B15" i="113"/>
  <c r="D14" i="113"/>
  <c r="C14" i="113"/>
  <c r="B14" i="113"/>
  <c r="H26" i="100"/>
  <c r="G26" i="100"/>
  <c r="E26" i="100"/>
  <c r="D26" i="100"/>
  <c r="C26" i="100"/>
  <c r="B26" i="100"/>
  <c r="H25" i="100"/>
  <c r="G25" i="100"/>
  <c r="E25" i="100"/>
  <c r="D25" i="100"/>
  <c r="C25" i="100"/>
  <c r="B25" i="100"/>
  <c r="H24" i="100"/>
  <c r="G24" i="100"/>
  <c r="E24" i="100"/>
  <c r="D24" i="100"/>
  <c r="C24" i="100"/>
  <c r="B24" i="100"/>
  <c r="H23" i="100"/>
  <c r="G23" i="100"/>
  <c r="E23" i="100"/>
  <c r="D23" i="100"/>
  <c r="C23" i="100"/>
  <c r="B23" i="100"/>
  <c r="H22" i="100"/>
  <c r="G22" i="100"/>
  <c r="E22" i="100"/>
  <c r="D22" i="100"/>
  <c r="C22" i="100"/>
  <c r="B22" i="100"/>
  <c r="H21" i="100"/>
  <c r="G21" i="100"/>
  <c r="E21" i="100"/>
  <c r="D21" i="100"/>
  <c r="C21" i="100"/>
  <c r="B21" i="100"/>
  <c r="H20" i="100"/>
  <c r="G20" i="100"/>
  <c r="E20" i="100"/>
  <c r="D20" i="100"/>
  <c r="C20" i="100"/>
  <c r="B20" i="100"/>
  <c r="S19" i="100"/>
  <c r="H19" i="100"/>
  <c r="G19" i="100"/>
  <c r="E19" i="100"/>
  <c r="D19" i="100"/>
  <c r="C19" i="100"/>
  <c r="B19" i="100"/>
  <c r="H18" i="100"/>
  <c r="G18" i="100"/>
  <c r="E18" i="100"/>
  <c r="D18" i="100"/>
  <c r="C18" i="100"/>
  <c r="B18" i="100"/>
  <c r="H17" i="100"/>
  <c r="G17" i="100"/>
  <c r="E17" i="100"/>
  <c r="D17" i="100"/>
  <c r="C17" i="100"/>
  <c r="B17" i="100"/>
  <c r="H16" i="100"/>
  <c r="G16" i="100"/>
  <c r="E16" i="100"/>
  <c r="D16" i="100"/>
  <c r="C16" i="100"/>
  <c r="B16" i="100"/>
  <c r="H15" i="100"/>
  <c r="G15" i="100"/>
  <c r="E15" i="100"/>
  <c r="D15" i="100"/>
  <c r="C15" i="100"/>
  <c r="B15" i="100"/>
  <c r="E14" i="100"/>
  <c r="D14" i="100"/>
  <c r="C14" i="100"/>
  <c r="B14" i="100"/>
  <c r="R31" i="211"/>
  <c r="H31" i="211"/>
  <c r="G31" i="211"/>
  <c r="E31" i="211"/>
  <c r="D31" i="211"/>
  <c r="C31" i="211"/>
  <c r="B31" i="211"/>
  <c r="R30" i="211"/>
  <c r="H30" i="211"/>
  <c r="G30" i="211"/>
  <c r="E30" i="211"/>
  <c r="D30" i="211"/>
  <c r="C30" i="211"/>
  <c r="B30" i="211"/>
  <c r="R29" i="211"/>
  <c r="H29" i="211"/>
  <c r="G29" i="211"/>
  <c r="E29" i="211"/>
  <c r="D29" i="211"/>
  <c r="C29" i="211"/>
  <c r="B29" i="211"/>
  <c r="R28" i="211"/>
  <c r="H28" i="211"/>
  <c r="G28" i="211"/>
  <c r="E28" i="211"/>
  <c r="D28" i="211"/>
  <c r="C28" i="211"/>
  <c r="B28" i="211"/>
  <c r="R27" i="211"/>
  <c r="H27" i="211"/>
  <c r="G27" i="211"/>
  <c r="E27" i="211"/>
  <c r="D27" i="211"/>
  <c r="C27" i="211"/>
  <c r="B27" i="211"/>
  <c r="R26" i="211"/>
  <c r="H26" i="211"/>
  <c r="G26" i="211"/>
  <c r="E26" i="211"/>
  <c r="D26" i="211"/>
  <c r="C26" i="211"/>
  <c r="B26" i="211"/>
  <c r="R25" i="211"/>
  <c r="H25" i="211"/>
  <c r="G25" i="211"/>
  <c r="E25" i="211"/>
  <c r="D25" i="211"/>
  <c r="C25" i="211"/>
  <c r="B25" i="211"/>
  <c r="R24" i="211"/>
  <c r="H24" i="211"/>
  <c r="G24" i="211"/>
  <c r="E24" i="211"/>
  <c r="D24" i="211"/>
  <c r="C24" i="211"/>
  <c r="B24" i="211"/>
  <c r="R23" i="211"/>
  <c r="H23" i="211"/>
  <c r="G23" i="211"/>
  <c r="E23" i="211"/>
  <c r="D23" i="211"/>
  <c r="C23" i="211"/>
  <c r="B23" i="211"/>
  <c r="R22" i="211"/>
  <c r="H22" i="211"/>
  <c r="G22" i="211"/>
  <c r="E22" i="211"/>
  <c r="D22" i="211"/>
  <c r="C22" i="211"/>
  <c r="B22" i="211"/>
  <c r="R21" i="211"/>
  <c r="H21" i="211"/>
  <c r="G21" i="211"/>
  <c r="E21" i="211"/>
  <c r="D21" i="211"/>
  <c r="C21" i="211"/>
  <c r="B21" i="211"/>
  <c r="R20" i="211"/>
  <c r="H20" i="211"/>
  <c r="G20" i="211"/>
  <c r="E20" i="211"/>
  <c r="D20" i="211"/>
  <c r="C20" i="211"/>
  <c r="B20" i="211"/>
  <c r="R19" i="211"/>
  <c r="H19" i="211"/>
  <c r="G19" i="211"/>
  <c r="E19" i="211"/>
  <c r="D19" i="211"/>
  <c r="C19" i="211"/>
  <c r="B19" i="211"/>
  <c r="R18" i="211"/>
  <c r="H18" i="211"/>
  <c r="G18" i="211"/>
  <c r="E18" i="211"/>
  <c r="D18" i="211"/>
  <c r="C18" i="211"/>
  <c r="B18" i="211"/>
  <c r="R17" i="211"/>
  <c r="H17" i="211"/>
  <c r="G17" i="211"/>
  <c r="E17" i="211"/>
  <c r="D17" i="211"/>
  <c r="C17" i="211"/>
  <c r="B17" i="211"/>
  <c r="R16" i="211"/>
  <c r="H16" i="211"/>
  <c r="G16" i="211"/>
  <c r="E16" i="211"/>
  <c r="D16" i="211"/>
  <c r="C16" i="211"/>
  <c r="B16" i="211"/>
  <c r="R15" i="211"/>
  <c r="H15" i="211"/>
  <c r="G15" i="211"/>
  <c r="E15" i="211"/>
  <c r="D15" i="211"/>
  <c r="C15" i="211"/>
  <c r="B15" i="211"/>
  <c r="R14" i="211"/>
  <c r="H14" i="211"/>
  <c r="G14" i="211"/>
  <c r="E14" i="211"/>
  <c r="D14" i="211"/>
  <c r="C14" i="211"/>
  <c r="B14" i="211"/>
  <c r="R13" i="211"/>
  <c r="H13" i="211"/>
  <c r="G13" i="211"/>
  <c r="E13" i="211"/>
  <c r="D13" i="211"/>
  <c r="C13" i="211"/>
  <c r="B13" i="211"/>
  <c r="R30" i="223"/>
  <c r="H30" i="223"/>
  <c r="G30" i="223"/>
  <c r="E30" i="223"/>
  <c r="D30" i="223"/>
  <c r="C30" i="223"/>
  <c r="B30" i="223"/>
  <c r="R29" i="223"/>
  <c r="H29" i="223"/>
  <c r="G29" i="223"/>
  <c r="E29" i="223"/>
  <c r="D29" i="223"/>
  <c r="C29" i="223"/>
  <c r="B29" i="223"/>
  <c r="R28" i="223"/>
  <c r="H28" i="223"/>
  <c r="G28" i="223"/>
  <c r="E28" i="223"/>
  <c r="D28" i="223"/>
  <c r="C28" i="223"/>
  <c r="B28" i="223"/>
  <c r="R27" i="223"/>
  <c r="H27" i="223"/>
  <c r="G27" i="223"/>
  <c r="E27" i="223"/>
  <c r="D27" i="223"/>
  <c r="C27" i="223"/>
  <c r="B27" i="223"/>
  <c r="R26" i="223"/>
  <c r="H26" i="223"/>
  <c r="G26" i="223"/>
  <c r="E26" i="223"/>
  <c r="D26" i="223"/>
  <c r="C26" i="223"/>
  <c r="B26" i="223"/>
  <c r="R25" i="223"/>
  <c r="H25" i="223"/>
  <c r="G25" i="223"/>
  <c r="E25" i="223"/>
  <c r="D25" i="223"/>
  <c r="C25" i="223"/>
  <c r="B25" i="223"/>
  <c r="R24" i="223"/>
  <c r="H24" i="223"/>
  <c r="G24" i="223"/>
  <c r="E24" i="223"/>
  <c r="D24" i="223"/>
  <c r="C24" i="223"/>
  <c r="B24" i="223"/>
  <c r="R23" i="223"/>
  <c r="H23" i="223"/>
  <c r="G23" i="223"/>
  <c r="E23" i="223"/>
  <c r="D23" i="223"/>
  <c r="C23" i="223"/>
  <c r="B23" i="223"/>
  <c r="R22" i="223"/>
  <c r="H22" i="223"/>
  <c r="G22" i="223"/>
  <c r="E22" i="223"/>
  <c r="D22" i="223"/>
  <c r="C22" i="223"/>
  <c r="B22" i="223"/>
  <c r="R21" i="223"/>
  <c r="H21" i="223"/>
  <c r="G21" i="223"/>
  <c r="E21" i="223"/>
  <c r="D21" i="223"/>
  <c r="C21" i="223"/>
  <c r="B21" i="223"/>
  <c r="R20" i="223"/>
  <c r="H20" i="223"/>
  <c r="G20" i="223"/>
  <c r="E20" i="223"/>
  <c r="D20" i="223"/>
  <c r="C20" i="223"/>
  <c r="B20" i="223"/>
  <c r="R19" i="223"/>
  <c r="H19" i="223"/>
  <c r="G19" i="223"/>
  <c r="E19" i="223"/>
  <c r="D19" i="223"/>
  <c r="C19" i="223"/>
  <c r="B19" i="223"/>
  <c r="R18" i="223"/>
  <c r="H18" i="223"/>
  <c r="G18" i="223"/>
  <c r="E18" i="223"/>
  <c r="D18" i="223"/>
  <c r="C18" i="223"/>
  <c r="B18" i="223"/>
  <c r="R17" i="223"/>
  <c r="H17" i="223"/>
  <c r="G17" i="223"/>
  <c r="E17" i="223"/>
  <c r="D17" i="223"/>
  <c r="C17" i="223"/>
  <c r="B17" i="223"/>
  <c r="R16" i="223"/>
  <c r="H16" i="223"/>
  <c r="G16" i="223"/>
  <c r="E16" i="223"/>
  <c r="D16" i="223"/>
  <c r="C16" i="223"/>
  <c r="B16" i="223"/>
  <c r="R15" i="223"/>
  <c r="H15" i="223"/>
  <c r="G15" i="223"/>
  <c r="E15" i="223"/>
  <c r="D15" i="223"/>
  <c r="C15" i="223"/>
  <c r="B15" i="223"/>
  <c r="R14" i="223"/>
  <c r="H14" i="223"/>
  <c r="G14" i="223"/>
  <c r="E14" i="223"/>
  <c r="D14" i="223"/>
  <c r="C14" i="223"/>
  <c r="B14" i="223"/>
  <c r="R13" i="223"/>
  <c r="H13" i="223"/>
  <c r="G13" i="223"/>
  <c r="E13" i="223"/>
  <c r="D13" i="223"/>
  <c r="C13" i="223"/>
  <c r="B13" i="223"/>
  <c r="B14" i="124" l="1"/>
  <c r="C14" i="124"/>
  <c r="D14" i="124"/>
  <c r="E14" i="124"/>
  <c r="G14" i="124"/>
  <c r="H14" i="124"/>
  <c r="B15" i="124"/>
  <c r="C15" i="124"/>
  <c r="D15" i="124"/>
  <c r="E15" i="124"/>
  <c r="B16" i="124"/>
  <c r="C16" i="124"/>
  <c r="D16" i="124"/>
  <c r="E16" i="124"/>
  <c r="G16" i="124"/>
  <c r="H16" i="124"/>
  <c r="B17" i="124"/>
  <c r="C17" i="124"/>
  <c r="D17" i="124"/>
  <c r="E17" i="124"/>
  <c r="G17" i="124"/>
  <c r="H17" i="124"/>
  <c r="B18" i="124"/>
  <c r="C18" i="124"/>
  <c r="D18" i="124"/>
  <c r="E18" i="124"/>
  <c r="G18" i="124"/>
  <c r="H18" i="124"/>
  <c r="B19" i="124"/>
  <c r="C19" i="124"/>
  <c r="D19" i="124"/>
  <c r="E19" i="124"/>
  <c r="G19" i="124"/>
  <c r="H19" i="124"/>
  <c r="B20" i="124"/>
  <c r="C20" i="124"/>
  <c r="D20" i="124"/>
  <c r="E20" i="124"/>
  <c r="G20" i="124"/>
  <c r="H20" i="124"/>
  <c r="B21" i="124"/>
  <c r="C21" i="124"/>
  <c r="D21" i="124"/>
  <c r="E21" i="124"/>
  <c r="G21" i="124"/>
  <c r="H21" i="124"/>
  <c r="B22" i="124"/>
  <c r="C22" i="124"/>
  <c r="D22" i="124"/>
  <c r="E22" i="124"/>
  <c r="G22" i="124"/>
  <c r="H22" i="124"/>
  <c r="B23" i="124"/>
  <c r="C23" i="124"/>
  <c r="D23" i="124"/>
  <c r="E23" i="124"/>
  <c r="G23" i="124"/>
  <c r="H23" i="124"/>
  <c r="B24" i="124"/>
  <c r="C24" i="124"/>
  <c r="D24" i="124"/>
  <c r="E24" i="124"/>
  <c r="G24" i="124"/>
  <c r="H24" i="124"/>
  <c r="H13" i="124"/>
  <c r="G13" i="124"/>
  <c r="E13" i="124"/>
  <c r="D13" i="124"/>
  <c r="C13" i="124"/>
  <c r="B13" i="124"/>
  <c r="H25" i="205"/>
  <c r="G25" i="205"/>
  <c r="E25" i="205"/>
  <c r="D25" i="205"/>
  <c r="C25" i="205"/>
  <c r="B25" i="205"/>
  <c r="H24" i="205"/>
  <c r="G24" i="205"/>
  <c r="E24" i="205"/>
  <c r="D24" i="205"/>
  <c r="C24" i="205"/>
  <c r="B24" i="205"/>
  <c r="H23" i="205"/>
  <c r="G23" i="205"/>
  <c r="E23" i="205"/>
  <c r="D23" i="205"/>
  <c r="C23" i="205"/>
  <c r="B23" i="205"/>
  <c r="H22" i="205"/>
  <c r="G22" i="205"/>
  <c r="E22" i="205"/>
  <c r="D22" i="205"/>
  <c r="C22" i="205"/>
  <c r="B22" i="205"/>
  <c r="H21" i="205"/>
  <c r="G21" i="205"/>
  <c r="E21" i="205"/>
  <c r="D21" i="205"/>
  <c r="C21" i="205"/>
  <c r="B21" i="205"/>
  <c r="H20" i="205"/>
  <c r="G20" i="205"/>
  <c r="E20" i="205"/>
  <c r="D20" i="205"/>
  <c r="C20" i="205"/>
  <c r="B20" i="205"/>
  <c r="H19" i="205"/>
  <c r="G19" i="205"/>
  <c r="E19" i="205"/>
  <c r="D19" i="205"/>
  <c r="C19" i="205"/>
  <c r="B19" i="205"/>
  <c r="H18" i="205"/>
  <c r="G18" i="205"/>
  <c r="E18" i="205"/>
  <c r="D18" i="205"/>
  <c r="C18" i="205"/>
  <c r="B18" i="205"/>
  <c r="R17" i="205"/>
  <c r="H17" i="205"/>
  <c r="G17" i="205"/>
  <c r="E17" i="205"/>
  <c r="D17" i="205"/>
  <c r="C17" i="205"/>
  <c r="B17" i="205"/>
  <c r="H16" i="205"/>
  <c r="G16" i="205"/>
  <c r="E16" i="205"/>
  <c r="D16" i="205"/>
  <c r="C16" i="205"/>
  <c r="B16" i="205"/>
  <c r="H15" i="205"/>
  <c r="G15" i="205"/>
  <c r="E15" i="205"/>
  <c r="D15" i="205"/>
  <c r="C15" i="205"/>
  <c r="B15" i="205"/>
  <c r="H14" i="205"/>
  <c r="G14" i="205"/>
  <c r="E14" i="205"/>
  <c r="D14" i="205"/>
  <c r="C14" i="205"/>
  <c r="B14" i="205"/>
  <c r="E13" i="205"/>
  <c r="D13" i="205"/>
  <c r="C13" i="205"/>
  <c r="B13" i="205"/>
  <c r="A9" i="205"/>
  <c r="B14" i="204"/>
  <c r="C14" i="204"/>
  <c r="D14" i="204"/>
  <c r="E14" i="204"/>
  <c r="G14" i="204"/>
  <c r="H14" i="204"/>
  <c r="B15" i="204"/>
  <c r="C15" i="204"/>
  <c r="D15" i="204"/>
  <c r="E15" i="204"/>
  <c r="B16" i="204"/>
  <c r="C16" i="204"/>
  <c r="D16" i="204"/>
  <c r="E16" i="204"/>
  <c r="G16" i="204"/>
  <c r="H16" i="204"/>
  <c r="B17" i="204"/>
  <c r="C17" i="204"/>
  <c r="D17" i="204"/>
  <c r="E17" i="204"/>
  <c r="G17" i="204"/>
  <c r="H17" i="204"/>
  <c r="B18" i="204"/>
  <c r="C18" i="204"/>
  <c r="D18" i="204"/>
  <c r="E18" i="204"/>
  <c r="G18" i="204"/>
  <c r="H18" i="204"/>
  <c r="R18" i="204"/>
  <c r="B19" i="204"/>
  <c r="C19" i="204"/>
  <c r="D19" i="204"/>
  <c r="E19" i="204"/>
  <c r="G19" i="204"/>
  <c r="H19" i="204"/>
  <c r="B20" i="204"/>
  <c r="C20" i="204"/>
  <c r="D20" i="204"/>
  <c r="E20" i="204"/>
  <c r="G20" i="204"/>
  <c r="H20" i="204"/>
  <c r="B21" i="204"/>
  <c r="C21" i="204"/>
  <c r="D21" i="204"/>
  <c r="E21" i="204"/>
  <c r="G21" i="204"/>
  <c r="H21" i="204"/>
  <c r="B22" i="204"/>
  <c r="C22" i="204"/>
  <c r="D22" i="204"/>
  <c r="E22" i="204"/>
  <c r="G22" i="204"/>
  <c r="H22" i="204"/>
  <c r="B23" i="204"/>
  <c r="C23" i="204"/>
  <c r="D23" i="204"/>
  <c r="E23" i="204"/>
  <c r="G23" i="204"/>
  <c r="H23" i="204"/>
  <c r="B24" i="204"/>
  <c r="C24" i="204"/>
  <c r="D24" i="204"/>
  <c r="E24" i="204"/>
  <c r="G24" i="204"/>
  <c r="H24" i="204"/>
  <c r="H13" i="204"/>
  <c r="G13" i="204"/>
  <c r="E13" i="204"/>
  <c r="D13" i="204"/>
  <c r="C13" i="204"/>
  <c r="B13" i="204"/>
  <c r="AF33" i="203"/>
  <c r="H33" i="203"/>
  <c r="G33" i="203"/>
  <c r="E33" i="203"/>
  <c r="D33" i="203"/>
  <c r="C33" i="203"/>
  <c r="B33" i="203"/>
  <c r="AF32" i="203"/>
  <c r="H32" i="203"/>
  <c r="G32" i="203"/>
  <c r="E32" i="203"/>
  <c r="D32" i="203"/>
  <c r="C32" i="203"/>
  <c r="B32" i="203"/>
  <c r="AF31" i="203"/>
  <c r="H31" i="203"/>
  <c r="G31" i="203"/>
  <c r="E31" i="203"/>
  <c r="D31" i="203"/>
  <c r="C31" i="203"/>
  <c r="B31" i="203"/>
  <c r="AF30" i="203"/>
  <c r="H30" i="203"/>
  <c r="G30" i="203"/>
  <c r="E30" i="203"/>
  <c r="D30" i="203"/>
  <c r="C30" i="203"/>
  <c r="B30" i="203"/>
  <c r="AF29" i="203"/>
  <c r="H29" i="203"/>
  <c r="G29" i="203"/>
  <c r="E29" i="203"/>
  <c r="D29" i="203"/>
  <c r="C29" i="203"/>
  <c r="B29" i="203"/>
  <c r="AF28" i="203"/>
  <c r="H28" i="203"/>
  <c r="G28" i="203"/>
  <c r="E28" i="203"/>
  <c r="D28" i="203"/>
  <c r="C28" i="203"/>
  <c r="B28" i="203"/>
  <c r="AF27" i="203"/>
  <c r="H27" i="203"/>
  <c r="G27" i="203"/>
  <c r="E27" i="203"/>
  <c r="D27" i="203"/>
  <c r="C27" i="203"/>
  <c r="B27" i="203"/>
  <c r="AF26" i="203"/>
  <c r="H26" i="203"/>
  <c r="G26" i="203"/>
  <c r="E26" i="203"/>
  <c r="D26" i="203"/>
  <c r="C26" i="203"/>
  <c r="B26" i="203"/>
  <c r="AF25" i="203"/>
  <c r="H25" i="203"/>
  <c r="G25" i="203"/>
  <c r="E25" i="203"/>
  <c r="D25" i="203"/>
  <c r="C25" i="203"/>
  <c r="B25" i="203"/>
  <c r="AF24" i="203"/>
  <c r="H24" i="203"/>
  <c r="G24" i="203"/>
  <c r="E24" i="203"/>
  <c r="D24" i="203"/>
  <c r="C24" i="203"/>
  <c r="B24" i="203"/>
  <c r="AF23" i="203"/>
  <c r="H23" i="203"/>
  <c r="G23" i="203"/>
  <c r="E23" i="203"/>
  <c r="D23" i="203"/>
  <c r="C23" i="203"/>
  <c r="B23" i="203"/>
  <c r="AF22" i="203"/>
  <c r="H22" i="203"/>
  <c r="G22" i="203"/>
  <c r="E22" i="203"/>
  <c r="D22" i="203"/>
  <c r="C22" i="203"/>
  <c r="B22" i="203"/>
  <c r="AF21" i="203"/>
  <c r="H21" i="203"/>
  <c r="G21" i="203"/>
  <c r="E21" i="203"/>
  <c r="D21" i="203"/>
  <c r="C21" i="203"/>
  <c r="B21" i="203"/>
  <c r="AF20" i="203"/>
  <c r="H20" i="203"/>
  <c r="G20" i="203"/>
  <c r="E20" i="203"/>
  <c r="D20" i="203"/>
  <c r="C20" i="203"/>
  <c r="B20" i="203"/>
  <c r="AF19" i="203"/>
  <c r="H19" i="203"/>
  <c r="G19" i="203"/>
  <c r="E19" i="203"/>
  <c r="D19" i="203"/>
  <c r="C19" i="203"/>
  <c r="B19" i="203"/>
  <c r="AF18" i="203"/>
  <c r="H18" i="203"/>
  <c r="G18" i="203"/>
  <c r="E18" i="203"/>
  <c r="D18" i="203"/>
  <c r="C18" i="203"/>
  <c r="B18" i="203"/>
  <c r="AF17" i="203"/>
  <c r="H17" i="203"/>
  <c r="G17" i="203"/>
  <c r="E17" i="203"/>
  <c r="D17" i="203"/>
  <c r="C17" i="203"/>
  <c r="B17" i="203"/>
  <c r="AF16" i="203"/>
  <c r="H16" i="203"/>
  <c r="G16" i="203"/>
  <c r="E16" i="203"/>
  <c r="D16" i="203"/>
  <c r="C16" i="203"/>
  <c r="B16" i="203"/>
  <c r="AF15" i="203"/>
  <c r="H15" i="203"/>
  <c r="G15" i="203"/>
  <c r="E15" i="203"/>
  <c r="D15" i="203"/>
  <c r="C15" i="203"/>
  <c r="B15" i="203"/>
  <c r="AF14" i="203"/>
  <c r="H14" i="203"/>
  <c r="G14" i="203"/>
  <c r="E14" i="203"/>
  <c r="D14" i="203"/>
  <c r="C14" i="203"/>
  <c r="B14" i="203"/>
  <c r="AF13" i="203"/>
  <c r="H13" i="203"/>
  <c r="G13" i="203"/>
  <c r="E13" i="203"/>
  <c r="D13" i="203"/>
  <c r="C13" i="203"/>
  <c r="B13" i="203"/>
  <c r="B14" i="202"/>
  <c r="C14" i="202"/>
  <c r="D14" i="202"/>
  <c r="E14" i="202"/>
  <c r="G14" i="202"/>
  <c r="H14" i="202"/>
  <c r="AH14" i="202"/>
  <c r="B15" i="202"/>
  <c r="C15" i="202"/>
  <c r="D15" i="202"/>
  <c r="E15" i="202"/>
  <c r="G15" i="202"/>
  <c r="H15" i="202"/>
  <c r="B16" i="202"/>
  <c r="C16" i="202"/>
  <c r="D16" i="202"/>
  <c r="E16" i="202"/>
  <c r="G16" i="202"/>
  <c r="H16" i="202"/>
  <c r="B17" i="202"/>
  <c r="C17" i="202"/>
  <c r="D17" i="202"/>
  <c r="E17" i="202"/>
  <c r="G17" i="202"/>
  <c r="H17" i="202"/>
  <c r="B18" i="202"/>
  <c r="C18" i="202"/>
  <c r="D18" i="202"/>
  <c r="E18" i="202"/>
  <c r="G18" i="202"/>
  <c r="H18" i="202"/>
  <c r="B19" i="202"/>
  <c r="C19" i="202"/>
  <c r="D19" i="202"/>
  <c r="E19" i="202"/>
  <c r="G19" i="202"/>
  <c r="H19" i="202"/>
  <c r="B20" i="202"/>
  <c r="C20" i="202"/>
  <c r="D20" i="202"/>
  <c r="E20" i="202"/>
  <c r="G20" i="202"/>
  <c r="H20" i="202"/>
  <c r="B21" i="202"/>
  <c r="C21" i="202"/>
  <c r="D21" i="202"/>
  <c r="E21" i="202"/>
  <c r="G21" i="202"/>
  <c r="H21" i="202"/>
  <c r="B22" i="202"/>
  <c r="C22" i="202"/>
  <c r="D22" i="202"/>
  <c r="E22" i="202"/>
  <c r="G22" i="202"/>
  <c r="H22" i="202"/>
  <c r="B23" i="202"/>
  <c r="C23" i="202"/>
  <c r="D23" i="202"/>
  <c r="E23" i="202"/>
  <c r="G23" i="202"/>
  <c r="H23" i="202"/>
  <c r="B24" i="202"/>
  <c r="C24" i="202"/>
  <c r="D24" i="202"/>
  <c r="E24" i="202"/>
  <c r="G24" i="202"/>
  <c r="H24" i="202"/>
  <c r="B25" i="202"/>
  <c r="C25" i="202"/>
  <c r="D25" i="202"/>
  <c r="E25" i="202"/>
  <c r="G25" i="202"/>
  <c r="H25" i="202"/>
  <c r="B26" i="202"/>
  <c r="C26" i="202"/>
  <c r="D26" i="202"/>
  <c r="E26" i="202"/>
  <c r="G26" i="202"/>
  <c r="H26" i="202"/>
  <c r="B27" i="202"/>
  <c r="C27" i="202"/>
  <c r="D27" i="202"/>
  <c r="E27" i="202"/>
  <c r="G27" i="202"/>
  <c r="H27" i="202"/>
  <c r="B28" i="202"/>
  <c r="C28" i="202"/>
  <c r="D28" i="202"/>
  <c r="E28" i="202"/>
  <c r="G28" i="202"/>
  <c r="H28" i="202"/>
  <c r="B29" i="202"/>
  <c r="C29" i="202"/>
  <c r="D29" i="202"/>
  <c r="E29" i="202"/>
  <c r="G29" i="202"/>
  <c r="H29" i="202"/>
  <c r="B30" i="202"/>
  <c r="C30" i="202"/>
  <c r="D30" i="202"/>
  <c r="E30" i="202"/>
  <c r="G30" i="202"/>
  <c r="H30" i="202"/>
  <c r="E13" i="202"/>
  <c r="D13" i="202"/>
  <c r="C13" i="202"/>
  <c r="B13" i="202"/>
  <c r="H30" i="199"/>
  <c r="G30" i="199"/>
  <c r="E30" i="199"/>
  <c r="D30" i="199"/>
  <c r="C30" i="199"/>
  <c r="B30" i="199"/>
  <c r="H29" i="199"/>
  <c r="G29" i="199"/>
  <c r="E29" i="199"/>
  <c r="D29" i="199"/>
  <c r="C29" i="199"/>
  <c r="B29" i="199"/>
  <c r="H28" i="199"/>
  <c r="G28" i="199"/>
  <c r="E28" i="199"/>
  <c r="D28" i="199"/>
  <c r="C28" i="199"/>
  <c r="B28" i="199"/>
  <c r="H27" i="199"/>
  <c r="G27" i="199"/>
  <c r="E27" i="199"/>
  <c r="D27" i="199"/>
  <c r="C27" i="199"/>
  <c r="B27" i="199"/>
  <c r="H26" i="199"/>
  <c r="G26" i="199"/>
  <c r="E26" i="199"/>
  <c r="D26" i="199"/>
  <c r="C26" i="199"/>
  <c r="B26" i="199"/>
  <c r="H25" i="199"/>
  <c r="G25" i="199"/>
  <c r="E25" i="199"/>
  <c r="D25" i="199"/>
  <c r="C25" i="199"/>
  <c r="B25" i="199"/>
  <c r="H24" i="199"/>
  <c r="G24" i="199"/>
  <c r="E24" i="199"/>
  <c r="D24" i="199"/>
  <c r="C24" i="199"/>
  <c r="B24" i="199"/>
  <c r="H23" i="199"/>
  <c r="G23" i="199"/>
  <c r="E23" i="199"/>
  <c r="D23" i="199"/>
  <c r="C23" i="199"/>
  <c r="B23" i="199"/>
  <c r="H21" i="199"/>
  <c r="G21" i="199"/>
  <c r="E21" i="199"/>
  <c r="D21" i="199"/>
  <c r="C21" i="199"/>
  <c r="B21" i="199"/>
  <c r="H20" i="199"/>
  <c r="G20" i="199"/>
  <c r="E20" i="199"/>
  <c r="D20" i="199"/>
  <c r="C20" i="199"/>
  <c r="B20" i="199"/>
  <c r="H19" i="199"/>
  <c r="G19" i="199"/>
  <c r="E19" i="199"/>
  <c r="D19" i="199"/>
  <c r="C19" i="199"/>
  <c r="B19" i="199"/>
  <c r="H18" i="199"/>
  <c r="G18" i="199"/>
  <c r="E18" i="199"/>
  <c r="D18" i="199"/>
  <c r="C18" i="199"/>
  <c r="B18" i="199"/>
  <c r="H17" i="199"/>
  <c r="G17" i="199"/>
  <c r="E17" i="199"/>
  <c r="D17" i="199"/>
  <c r="C17" i="199"/>
  <c r="B17" i="199"/>
  <c r="H16" i="199"/>
  <c r="G16" i="199"/>
  <c r="E16" i="199"/>
  <c r="D16" i="199"/>
  <c r="C16" i="199"/>
  <c r="B16" i="199"/>
  <c r="H15" i="199"/>
  <c r="G15" i="199"/>
  <c r="E15" i="199"/>
  <c r="D15" i="199"/>
  <c r="C15" i="199"/>
  <c r="B15" i="199"/>
  <c r="H14" i="199"/>
  <c r="G14" i="199"/>
  <c r="E14" i="199"/>
  <c r="D14" i="199"/>
  <c r="C14" i="199"/>
  <c r="B14" i="199"/>
  <c r="B23" i="16"/>
  <c r="C23" i="16"/>
  <c r="D23" i="16"/>
  <c r="E23" i="16"/>
  <c r="B24" i="16"/>
  <c r="C24" i="16"/>
  <c r="D24" i="16"/>
  <c r="E24" i="16"/>
  <c r="B25" i="16"/>
  <c r="C25" i="16"/>
  <c r="D25" i="16"/>
  <c r="E25" i="16"/>
  <c r="B26" i="16"/>
  <c r="C26" i="16"/>
  <c r="D26" i="16"/>
  <c r="E26" i="16"/>
  <c r="B27" i="16"/>
  <c r="C27" i="16"/>
  <c r="D27" i="16"/>
  <c r="E27" i="16"/>
  <c r="B23" i="108"/>
  <c r="C23" i="108"/>
  <c r="D23" i="108"/>
  <c r="E23" i="108"/>
  <c r="G23" i="108"/>
  <c r="B24" i="108"/>
  <c r="C24" i="108"/>
  <c r="D24" i="108"/>
  <c r="E24" i="108"/>
  <c r="G24" i="108"/>
  <c r="B25" i="108"/>
  <c r="C25" i="108"/>
  <c r="D25" i="108"/>
  <c r="E25" i="108"/>
  <c r="G25" i="108"/>
  <c r="B26" i="108"/>
  <c r="C26" i="108"/>
  <c r="D26" i="108"/>
  <c r="E26" i="108"/>
  <c r="G26" i="108"/>
  <c r="M26" i="108"/>
  <c r="B27" i="108"/>
  <c r="C27" i="108"/>
  <c r="D27" i="108"/>
  <c r="E27" i="108"/>
  <c r="G27" i="108"/>
  <c r="H27" i="108"/>
  <c r="G22" i="108"/>
  <c r="E22" i="108"/>
  <c r="D22" i="108"/>
  <c r="C22" i="108"/>
  <c r="B22" i="108"/>
  <c r="H21" i="108"/>
  <c r="G21" i="108"/>
  <c r="E21" i="108"/>
  <c r="D21" i="108"/>
  <c r="C21" i="108"/>
  <c r="B21" i="108"/>
  <c r="H20" i="108"/>
  <c r="G20" i="108"/>
  <c r="E20" i="108"/>
  <c r="D20" i="108"/>
  <c r="C20" i="108"/>
  <c r="B20" i="108"/>
  <c r="H19" i="108"/>
  <c r="G19" i="108"/>
  <c r="E19" i="108"/>
  <c r="D19" i="108"/>
  <c r="C19" i="108"/>
  <c r="B19" i="108"/>
  <c r="H18" i="108"/>
  <c r="G18" i="108"/>
  <c r="E18" i="108"/>
  <c r="D18" i="108"/>
  <c r="C18" i="108"/>
  <c r="B18" i="108"/>
  <c r="G17" i="108"/>
  <c r="E17" i="108"/>
  <c r="D17" i="108"/>
  <c r="C17" i="108"/>
  <c r="B17" i="108"/>
  <c r="H16" i="108"/>
  <c r="G16" i="108"/>
  <c r="E16" i="108"/>
  <c r="D16" i="108"/>
  <c r="C16" i="108"/>
  <c r="B16" i="108"/>
  <c r="H15" i="108"/>
  <c r="G15" i="108"/>
  <c r="E15" i="108"/>
  <c r="D15" i="108"/>
  <c r="C15" i="108"/>
  <c r="B15" i="108"/>
  <c r="E22" i="16"/>
  <c r="D22" i="16"/>
  <c r="C22" i="16"/>
  <c r="B22" i="16"/>
  <c r="E21" i="16"/>
  <c r="D21" i="16"/>
  <c r="C21" i="16"/>
  <c r="B21" i="16"/>
  <c r="E20" i="16"/>
  <c r="D20" i="16"/>
  <c r="C20" i="16"/>
  <c r="B20" i="16"/>
  <c r="E19" i="16"/>
  <c r="D19" i="16"/>
  <c r="C19" i="16"/>
  <c r="B19" i="16"/>
  <c r="E18" i="16"/>
  <c r="D18" i="16"/>
  <c r="C18" i="16"/>
  <c r="B18" i="16"/>
  <c r="E17" i="16"/>
  <c r="D17" i="16"/>
  <c r="C17" i="16"/>
  <c r="B17" i="16"/>
  <c r="E16" i="16"/>
  <c r="D16" i="16"/>
  <c r="C16" i="16"/>
  <c r="B16" i="16"/>
  <c r="D15" i="16"/>
  <c r="C15" i="16"/>
  <c r="B15" i="16"/>
  <c r="H39" i="10"/>
  <c r="G39" i="10"/>
  <c r="E39" i="10"/>
  <c r="D39" i="10"/>
  <c r="C39" i="10"/>
  <c r="B39" i="10"/>
  <c r="H38" i="10"/>
  <c r="G38" i="10"/>
  <c r="E38" i="10"/>
  <c r="D38" i="10"/>
  <c r="C38" i="10"/>
  <c r="B38" i="10"/>
  <c r="H37" i="10"/>
  <c r="G37" i="10"/>
  <c r="E37" i="10"/>
  <c r="D37" i="10"/>
  <c r="C37" i="10"/>
  <c r="B37" i="10"/>
  <c r="H36" i="10"/>
  <c r="G36" i="10"/>
  <c r="E36" i="10"/>
  <c r="D36" i="10"/>
  <c r="C36" i="10"/>
  <c r="B36" i="10"/>
  <c r="H35" i="10"/>
  <c r="G35" i="10"/>
  <c r="E35" i="10"/>
  <c r="D35" i="10"/>
  <c r="C35" i="10"/>
  <c r="B35" i="10"/>
  <c r="H34" i="10"/>
  <c r="G34" i="10"/>
  <c r="E34" i="10"/>
  <c r="D34" i="10"/>
  <c r="C34" i="10"/>
  <c r="B34" i="10"/>
  <c r="E33" i="10"/>
  <c r="D33" i="10"/>
  <c r="C33" i="10"/>
  <c r="B33" i="10"/>
  <c r="H30" i="10"/>
  <c r="G30" i="10"/>
  <c r="E30" i="10"/>
  <c r="D30" i="10"/>
  <c r="C30" i="10"/>
  <c r="B30" i="10"/>
  <c r="H29" i="10"/>
  <c r="G29" i="10"/>
  <c r="E29" i="10"/>
  <c r="D29" i="10"/>
  <c r="C29" i="10"/>
  <c r="B29" i="10"/>
  <c r="H28" i="10"/>
  <c r="G28" i="10"/>
  <c r="E28" i="10"/>
  <c r="D28" i="10"/>
  <c r="C28" i="10"/>
  <c r="B28" i="10"/>
  <c r="H27" i="10"/>
  <c r="G27" i="10"/>
  <c r="E27" i="10"/>
  <c r="D27" i="10"/>
  <c r="C27" i="10"/>
  <c r="B27" i="10"/>
  <c r="H26" i="10"/>
  <c r="G26" i="10"/>
  <c r="E26" i="10"/>
  <c r="D26" i="10"/>
  <c r="C26" i="10"/>
  <c r="B26" i="10"/>
  <c r="H25" i="10"/>
  <c r="G25" i="10"/>
  <c r="E25" i="10"/>
  <c r="D25" i="10"/>
  <c r="C25" i="10"/>
  <c r="B25" i="10"/>
  <c r="E24" i="10"/>
  <c r="D24" i="10"/>
  <c r="C24" i="10"/>
  <c r="B24" i="10"/>
  <c r="H21" i="10"/>
  <c r="G21" i="10"/>
  <c r="E21" i="10"/>
  <c r="D21" i="10"/>
  <c r="C21" i="10"/>
  <c r="B21" i="10"/>
  <c r="H20" i="10"/>
  <c r="G20" i="10"/>
  <c r="E20" i="10"/>
  <c r="D20" i="10"/>
  <c r="C20" i="10"/>
  <c r="B20" i="10"/>
  <c r="H19" i="10"/>
  <c r="G19" i="10"/>
  <c r="E19" i="10"/>
  <c r="D19" i="10"/>
  <c r="C19" i="10"/>
  <c r="B19" i="10"/>
  <c r="H18" i="10"/>
  <c r="G18" i="10"/>
  <c r="E18" i="10"/>
  <c r="D18" i="10"/>
  <c r="C18" i="10"/>
  <c r="B18" i="10"/>
  <c r="H17" i="10"/>
  <c r="G17" i="10"/>
  <c r="E17" i="10"/>
  <c r="D17" i="10"/>
  <c r="C17" i="10"/>
  <c r="B17" i="10"/>
  <c r="H16" i="10"/>
  <c r="G16" i="10"/>
  <c r="E16" i="10"/>
  <c r="D16" i="10"/>
  <c r="C16" i="10"/>
  <c r="B16" i="10"/>
  <c r="H15" i="10"/>
  <c r="G15" i="10"/>
  <c r="E15" i="10"/>
  <c r="D15" i="10"/>
  <c r="C15" i="10"/>
  <c r="B15" i="10"/>
  <c r="A9" i="108"/>
  <c r="H21" i="198"/>
  <c r="G21" i="198"/>
  <c r="E21" i="198"/>
  <c r="D21" i="198"/>
  <c r="C21" i="198"/>
  <c r="B21" i="198"/>
  <c r="H20" i="198"/>
  <c r="G20" i="198"/>
  <c r="E20" i="198"/>
  <c r="D20" i="198"/>
  <c r="C20" i="198"/>
  <c r="B20" i="198"/>
  <c r="H19" i="198"/>
  <c r="G19" i="198"/>
  <c r="E19" i="198"/>
  <c r="D19" i="198"/>
  <c r="C19" i="198"/>
  <c r="B19" i="198"/>
  <c r="H18" i="198"/>
  <c r="G18" i="198"/>
  <c r="E18" i="198"/>
  <c r="D18" i="198"/>
  <c r="C18" i="198"/>
  <c r="B18" i="198"/>
  <c r="H17" i="198"/>
  <c r="G17" i="198"/>
  <c r="E17" i="198"/>
  <c r="D17" i="198"/>
  <c r="C17" i="198"/>
  <c r="B17" i="198"/>
  <c r="H16" i="198"/>
  <c r="G16" i="198"/>
  <c r="E16" i="198"/>
  <c r="D16" i="198"/>
  <c r="C16" i="198"/>
  <c r="B16" i="198"/>
  <c r="D15" i="198"/>
  <c r="C15" i="198"/>
  <c r="B15" i="198"/>
  <c r="H14" i="198"/>
  <c r="G14" i="198"/>
  <c r="E14" i="198"/>
  <c r="D14" i="198"/>
  <c r="C14" i="198"/>
  <c r="B14" i="198"/>
  <c r="H30" i="110"/>
  <c r="G30" i="110"/>
  <c r="E30" i="110"/>
  <c r="D30" i="110"/>
  <c r="C30" i="110"/>
  <c r="B30" i="110"/>
  <c r="H29" i="110"/>
  <c r="G29" i="110"/>
  <c r="E29" i="110"/>
  <c r="D29" i="110"/>
  <c r="C29" i="110"/>
  <c r="B29" i="110"/>
  <c r="H28" i="110"/>
  <c r="G28" i="110"/>
  <c r="E28" i="110"/>
  <c r="D28" i="110"/>
  <c r="C28" i="110"/>
  <c r="B28" i="110"/>
  <c r="H27" i="110"/>
  <c r="G27" i="110"/>
  <c r="E27" i="110"/>
  <c r="D27" i="110"/>
  <c r="C27" i="110"/>
  <c r="B27" i="110"/>
  <c r="H26" i="110"/>
  <c r="G26" i="110"/>
  <c r="E26" i="110"/>
  <c r="D26" i="110"/>
  <c r="C26" i="110"/>
  <c r="B26" i="110"/>
  <c r="D25" i="110"/>
  <c r="C25" i="110"/>
  <c r="B25" i="110"/>
  <c r="N24" i="110"/>
  <c r="H24" i="110"/>
  <c r="G24" i="110"/>
  <c r="E24" i="110"/>
  <c r="D24" i="110"/>
  <c r="C24" i="110"/>
  <c r="B24" i="110"/>
  <c r="H23" i="110"/>
  <c r="G23" i="110"/>
  <c r="E23" i="110"/>
  <c r="D23" i="110"/>
  <c r="C23" i="110"/>
  <c r="B23" i="110"/>
  <c r="H21" i="110"/>
  <c r="G21" i="110"/>
  <c r="E21" i="110"/>
  <c r="D21" i="110"/>
  <c r="C21" i="110"/>
  <c r="B21" i="110"/>
  <c r="H20" i="110"/>
  <c r="G20" i="110"/>
  <c r="E20" i="110"/>
  <c r="D20" i="110"/>
  <c r="C20" i="110"/>
  <c r="B20" i="110"/>
  <c r="H19" i="110"/>
  <c r="G19" i="110"/>
  <c r="E19" i="110"/>
  <c r="D19" i="110"/>
  <c r="C19" i="110"/>
  <c r="B19" i="110"/>
  <c r="H18" i="110"/>
  <c r="G18" i="110"/>
  <c r="E18" i="110"/>
  <c r="D18" i="110"/>
  <c r="C18" i="110"/>
  <c r="B18" i="110"/>
  <c r="H17" i="110"/>
  <c r="G17" i="110"/>
  <c r="E17" i="110"/>
  <c r="D17" i="110"/>
  <c r="C17" i="110"/>
  <c r="B17" i="110"/>
  <c r="H16" i="110"/>
  <c r="G16" i="110"/>
  <c r="E16" i="110"/>
  <c r="D16" i="110"/>
  <c r="C16" i="110"/>
  <c r="B16" i="110"/>
  <c r="H15" i="110"/>
  <c r="G15" i="110"/>
  <c r="E15" i="110"/>
  <c r="D15" i="110"/>
  <c r="C15" i="110"/>
  <c r="B15" i="110"/>
  <c r="N14" i="110"/>
  <c r="H14" i="110"/>
  <c r="G14" i="110"/>
  <c r="E14" i="110"/>
  <c r="D14" i="110"/>
  <c r="C14" i="110"/>
  <c r="B14" i="110"/>
  <c r="H38" i="109"/>
  <c r="G38" i="109"/>
  <c r="E38" i="109"/>
  <c r="D38" i="109"/>
  <c r="C38" i="109"/>
  <c r="B38" i="109"/>
  <c r="H37" i="109"/>
  <c r="G37" i="109"/>
  <c r="E37" i="109"/>
  <c r="D37" i="109"/>
  <c r="C37" i="109"/>
  <c r="B37" i="109"/>
  <c r="H36" i="109"/>
  <c r="G36" i="109"/>
  <c r="E36" i="109"/>
  <c r="D36" i="109"/>
  <c r="C36" i="109"/>
  <c r="B36" i="109"/>
  <c r="H35" i="109"/>
  <c r="G35" i="109"/>
  <c r="E35" i="109"/>
  <c r="D35" i="109"/>
  <c r="C35" i="109"/>
  <c r="B35" i="109"/>
  <c r="H34" i="109"/>
  <c r="G34" i="109"/>
  <c r="E34" i="109"/>
  <c r="D34" i="109"/>
  <c r="C34" i="109"/>
  <c r="B34" i="109"/>
  <c r="M33" i="109"/>
  <c r="H33" i="109"/>
  <c r="G33" i="109"/>
  <c r="E33" i="109"/>
  <c r="D33" i="109"/>
  <c r="C33" i="109"/>
  <c r="B33" i="109"/>
  <c r="H29" i="109"/>
  <c r="G29" i="109"/>
  <c r="E29" i="109"/>
  <c r="D29" i="109"/>
  <c r="C29" i="109"/>
  <c r="B29" i="109"/>
  <c r="H28" i="109"/>
  <c r="G28" i="109"/>
  <c r="E28" i="109"/>
  <c r="D28" i="109"/>
  <c r="C28" i="109"/>
  <c r="B28" i="109"/>
  <c r="H27" i="109"/>
  <c r="G27" i="109"/>
  <c r="E27" i="109"/>
  <c r="D27" i="109"/>
  <c r="C27" i="109"/>
  <c r="B27" i="109"/>
  <c r="H26" i="109"/>
  <c r="G26" i="109"/>
  <c r="E26" i="109"/>
  <c r="D26" i="109"/>
  <c r="C26" i="109"/>
  <c r="B26" i="109"/>
  <c r="H25" i="109"/>
  <c r="G25" i="109"/>
  <c r="E25" i="109"/>
  <c r="D25" i="109"/>
  <c r="C25" i="109"/>
  <c r="B25" i="109"/>
  <c r="M24" i="109"/>
  <c r="H24" i="109"/>
  <c r="G24" i="109"/>
  <c r="E24" i="109"/>
  <c r="D24" i="109"/>
  <c r="C24" i="109"/>
  <c r="B24" i="109"/>
  <c r="H20" i="109"/>
  <c r="G20" i="109"/>
  <c r="E20" i="109"/>
  <c r="D20" i="109"/>
  <c r="C20" i="109"/>
  <c r="B20" i="109"/>
  <c r="D19" i="109"/>
  <c r="C19" i="109"/>
  <c r="B19" i="109"/>
  <c r="H18" i="109"/>
  <c r="G18" i="109"/>
  <c r="E18" i="109"/>
  <c r="D18" i="109"/>
  <c r="C18" i="109"/>
  <c r="B18" i="109"/>
  <c r="H17" i="109"/>
  <c r="G17" i="109"/>
  <c r="E17" i="109"/>
  <c r="D17" i="109"/>
  <c r="C17" i="109"/>
  <c r="B17" i="109"/>
  <c r="H16" i="109"/>
  <c r="G16" i="109"/>
  <c r="E16" i="109"/>
  <c r="D16" i="109"/>
  <c r="C16" i="109"/>
  <c r="B16" i="109"/>
  <c r="M15" i="109"/>
  <c r="H15" i="109"/>
  <c r="G15" i="109"/>
  <c r="E15" i="109"/>
  <c r="D15" i="109"/>
  <c r="C15" i="109"/>
  <c r="B15" i="109"/>
  <c r="E31" i="162"/>
  <c r="D31" i="162"/>
  <c r="C31" i="162"/>
  <c r="B31" i="162"/>
  <c r="E30" i="162"/>
  <c r="D30" i="162"/>
  <c r="C30" i="162"/>
  <c r="B30" i="162"/>
  <c r="E29" i="162"/>
  <c r="D29" i="162"/>
  <c r="C29" i="162"/>
  <c r="B29" i="162"/>
  <c r="E28" i="162"/>
  <c r="D28" i="162"/>
  <c r="C28" i="162"/>
  <c r="B28" i="162"/>
  <c r="E27" i="162"/>
  <c r="D27" i="162"/>
  <c r="C27" i="162"/>
  <c r="B27" i="162"/>
  <c r="E26" i="162"/>
  <c r="D26" i="162"/>
  <c r="C26" i="162"/>
  <c r="B26" i="162"/>
  <c r="E25" i="162"/>
  <c r="D25" i="162"/>
  <c r="C25" i="162"/>
  <c r="B25" i="162"/>
  <c r="E24" i="162"/>
  <c r="D24" i="162"/>
  <c r="C24" i="162"/>
  <c r="B24" i="162"/>
  <c r="E23" i="162"/>
  <c r="D23" i="162"/>
  <c r="C23" i="162"/>
  <c r="B23" i="162"/>
  <c r="E22" i="162"/>
  <c r="D22" i="162"/>
  <c r="C22" i="162"/>
  <c r="B22" i="162"/>
  <c r="E21" i="162"/>
  <c r="D21" i="162"/>
  <c r="C21" i="162"/>
  <c r="B21" i="162"/>
  <c r="E20" i="162"/>
  <c r="D20" i="162"/>
  <c r="C20" i="162"/>
  <c r="B20" i="162"/>
  <c r="M19" i="162"/>
  <c r="E19" i="162"/>
  <c r="D19" i="162"/>
  <c r="C19" i="162"/>
  <c r="B19" i="162"/>
  <c r="E18" i="162"/>
  <c r="D18" i="162"/>
  <c r="C18" i="162"/>
  <c r="B18" i="162"/>
  <c r="E17" i="162"/>
  <c r="D17" i="162"/>
  <c r="C17" i="162"/>
  <c r="B17" i="162"/>
  <c r="E16" i="162"/>
  <c r="D16" i="162"/>
  <c r="C16" i="162"/>
  <c r="B16" i="162"/>
  <c r="E15" i="162"/>
  <c r="D15" i="162"/>
  <c r="C15" i="162"/>
  <c r="B15" i="162"/>
  <c r="H21" i="196"/>
  <c r="G21" i="196"/>
  <c r="E21" i="196"/>
  <c r="D21" i="196"/>
  <c r="C21" i="196"/>
  <c r="B21" i="196"/>
  <c r="H20" i="196"/>
  <c r="G20" i="196"/>
  <c r="E20" i="196"/>
  <c r="D20" i="196"/>
  <c r="C20" i="196"/>
  <c r="B20" i="196"/>
  <c r="H19" i="196"/>
  <c r="G19" i="196"/>
  <c r="E19" i="196"/>
  <c r="D19" i="196"/>
  <c r="C19" i="196"/>
  <c r="B19" i="196"/>
  <c r="H18" i="196"/>
  <c r="G18" i="196"/>
  <c r="E18" i="196"/>
  <c r="D18" i="196"/>
  <c r="C18" i="196"/>
  <c r="B18" i="196"/>
  <c r="H17" i="196"/>
  <c r="G17" i="196"/>
  <c r="E17" i="196"/>
  <c r="D17" i="196"/>
  <c r="C17" i="196"/>
  <c r="B17" i="196"/>
  <c r="H16" i="196"/>
  <c r="G16" i="196"/>
  <c r="E16" i="196"/>
  <c r="D16" i="196"/>
  <c r="C16" i="196"/>
  <c r="B16" i="196"/>
  <c r="H15" i="196"/>
  <c r="G15" i="196"/>
  <c r="E15" i="196"/>
  <c r="D15" i="196"/>
  <c r="C15" i="196"/>
  <c r="B15" i="196"/>
  <c r="H14" i="196"/>
  <c r="G14" i="196"/>
  <c r="E14" i="196"/>
  <c r="D14" i="196"/>
  <c r="C14" i="196"/>
  <c r="B14" i="196"/>
  <c r="H78" i="107"/>
  <c r="G78" i="107"/>
  <c r="E78" i="107"/>
  <c r="D78" i="107"/>
  <c r="C78" i="107"/>
  <c r="B78" i="107"/>
  <c r="M77" i="107"/>
  <c r="H77" i="107"/>
  <c r="G77" i="107"/>
  <c r="E77" i="107"/>
  <c r="D77" i="107"/>
  <c r="C77" i="107"/>
  <c r="B77" i="107"/>
  <c r="H76" i="107"/>
  <c r="G76" i="107"/>
  <c r="E76" i="107"/>
  <c r="D76" i="107"/>
  <c r="C76" i="107"/>
  <c r="B76" i="107"/>
  <c r="H75" i="107"/>
  <c r="G75" i="107"/>
  <c r="E75" i="107"/>
  <c r="D75" i="107"/>
  <c r="C75" i="107"/>
  <c r="B75" i="107"/>
  <c r="H74" i="107"/>
  <c r="G74" i="107"/>
  <c r="E74" i="107"/>
  <c r="D74" i="107"/>
  <c r="C74" i="107"/>
  <c r="B74" i="107"/>
  <c r="H73" i="107"/>
  <c r="G73" i="107"/>
  <c r="E73" i="107"/>
  <c r="D73" i="107"/>
  <c r="C73" i="107"/>
  <c r="B73" i="107"/>
  <c r="H72" i="107"/>
  <c r="G72" i="107"/>
  <c r="E72" i="107"/>
  <c r="D72" i="107"/>
  <c r="C72" i="107"/>
  <c r="B72" i="107"/>
  <c r="H71" i="107"/>
  <c r="G71" i="107"/>
  <c r="E71" i="107"/>
  <c r="D71" i="107"/>
  <c r="C71" i="107"/>
  <c r="B71" i="107"/>
  <c r="H69" i="107"/>
  <c r="G69" i="107"/>
  <c r="E69" i="107"/>
  <c r="D69" i="107"/>
  <c r="C69" i="107"/>
  <c r="B69" i="107"/>
  <c r="M68" i="107"/>
  <c r="H68" i="107"/>
  <c r="G68" i="107"/>
  <c r="E68" i="107"/>
  <c r="D68" i="107"/>
  <c r="C68" i="107"/>
  <c r="B68" i="107"/>
  <c r="H67" i="107"/>
  <c r="G67" i="107"/>
  <c r="E67" i="107"/>
  <c r="D67" i="107"/>
  <c r="C67" i="107"/>
  <c r="B67" i="107"/>
  <c r="H66" i="107"/>
  <c r="G66" i="107"/>
  <c r="E66" i="107"/>
  <c r="D66" i="107"/>
  <c r="C66" i="107"/>
  <c r="B66" i="107"/>
  <c r="H65" i="107"/>
  <c r="G65" i="107"/>
  <c r="E65" i="107"/>
  <c r="D65" i="107"/>
  <c r="C65" i="107"/>
  <c r="B65" i="107"/>
  <c r="H64" i="107"/>
  <c r="G64" i="107"/>
  <c r="E64" i="107"/>
  <c r="D64" i="107"/>
  <c r="C64" i="107"/>
  <c r="B64" i="107"/>
  <c r="H63" i="107"/>
  <c r="G63" i="107"/>
  <c r="E63" i="107"/>
  <c r="D63" i="107"/>
  <c r="C63" i="107"/>
  <c r="B63" i="107"/>
  <c r="M62" i="107"/>
  <c r="H62" i="107"/>
  <c r="G62" i="107"/>
  <c r="E62" i="107"/>
  <c r="D62" i="107"/>
  <c r="C62" i="107"/>
  <c r="B62" i="107"/>
  <c r="H52" i="107"/>
  <c r="G52" i="107"/>
  <c r="E52" i="107"/>
  <c r="D52" i="107"/>
  <c r="C52" i="107"/>
  <c r="B52" i="107"/>
  <c r="M51" i="107"/>
  <c r="H51" i="107"/>
  <c r="G51" i="107"/>
  <c r="E51" i="107"/>
  <c r="D51" i="107"/>
  <c r="C51" i="107"/>
  <c r="B51" i="107"/>
  <c r="H49" i="107"/>
  <c r="G49" i="107"/>
  <c r="E49" i="107"/>
  <c r="D49" i="107"/>
  <c r="C49" i="107"/>
  <c r="B49" i="107"/>
  <c r="H48" i="107"/>
  <c r="G48" i="107"/>
  <c r="E48" i="107"/>
  <c r="D48" i="107"/>
  <c r="C48" i="107"/>
  <c r="B48" i="107"/>
  <c r="H47" i="107"/>
  <c r="G47" i="107"/>
  <c r="E47" i="107"/>
  <c r="D47" i="107"/>
  <c r="C47" i="107"/>
  <c r="B47" i="107"/>
  <c r="H46" i="107"/>
  <c r="G46" i="107"/>
  <c r="E46" i="107"/>
  <c r="D46" i="107"/>
  <c r="C46" i="107"/>
  <c r="B46" i="107"/>
  <c r="H45" i="107"/>
  <c r="G45" i="107"/>
  <c r="E45" i="107"/>
  <c r="D45" i="107"/>
  <c r="C45" i="107"/>
  <c r="B45" i="107"/>
  <c r="M44" i="107"/>
  <c r="D44" i="107"/>
  <c r="C44" i="107"/>
  <c r="B44" i="107"/>
  <c r="M42" i="107"/>
  <c r="H42" i="107"/>
  <c r="G42" i="107"/>
  <c r="E42" i="107"/>
  <c r="D42" i="107"/>
  <c r="C42" i="107"/>
  <c r="B42" i="107"/>
  <c r="M41" i="107"/>
  <c r="E41" i="107"/>
  <c r="D41" i="107"/>
  <c r="C41" i="107"/>
  <c r="B41" i="107"/>
  <c r="H39" i="107"/>
  <c r="G39" i="107"/>
  <c r="E39" i="107"/>
  <c r="D39" i="107"/>
  <c r="C39" i="107"/>
  <c r="B39" i="107"/>
  <c r="H38" i="107"/>
  <c r="G38" i="107"/>
  <c r="E38" i="107"/>
  <c r="D38" i="107"/>
  <c r="C38" i="107"/>
  <c r="B38" i="107"/>
  <c r="H37" i="107"/>
  <c r="G37" i="107"/>
  <c r="E37" i="107"/>
  <c r="D37" i="107"/>
  <c r="C37" i="107"/>
  <c r="B37" i="107"/>
  <c r="H36" i="107"/>
  <c r="G36" i="107"/>
  <c r="E36" i="107"/>
  <c r="D36" i="107"/>
  <c r="C36" i="107"/>
  <c r="B36" i="107"/>
  <c r="M35" i="107"/>
  <c r="H35" i="107"/>
  <c r="G35" i="107"/>
  <c r="E35" i="107"/>
  <c r="D35" i="107"/>
  <c r="C35" i="107"/>
  <c r="B35" i="107"/>
  <c r="M34" i="107"/>
  <c r="H34" i="107"/>
  <c r="G34" i="107"/>
  <c r="E34" i="107"/>
  <c r="D34" i="107"/>
  <c r="C34" i="107"/>
  <c r="B34" i="107"/>
  <c r="H32" i="107"/>
  <c r="G32" i="107"/>
  <c r="E32" i="107"/>
  <c r="D32" i="107"/>
  <c r="C32" i="107"/>
  <c r="B32" i="107"/>
  <c r="D31" i="107"/>
  <c r="C31" i="107"/>
  <c r="B31" i="107"/>
  <c r="H29" i="107"/>
  <c r="G29" i="107"/>
  <c r="E29" i="107"/>
  <c r="D29" i="107"/>
  <c r="C29" i="107"/>
  <c r="B29" i="107"/>
  <c r="H28" i="107"/>
  <c r="G28" i="107"/>
  <c r="E28" i="107"/>
  <c r="D28" i="107"/>
  <c r="C28" i="107"/>
  <c r="B28" i="107"/>
  <c r="H27" i="107"/>
  <c r="G27" i="107"/>
  <c r="E27" i="107"/>
  <c r="D27" i="107"/>
  <c r="C27" i="107"/>
  <c r="B27" i="107"/>
  <c r="M26" i="107"/>
  <c r="H26" i="107"/>
  <c r="G26" i="107"/>
  <c r="E26" i="107"/>
  <c r="D26" i="107"/>
  <c r="C26" i="107"/>
  <c r="B26" i="107"/>
  <c r="M25" i="107"/>
  <c r="H25" i="107"/>
  <c r="G25" i="107"/>
  <c r="E25" i="107"/>
  <c r="D25" i="107"/>
  <c r="C25" i="107"/>
  <c r="B25" i="107"/>
  <c r="H24" i="107"/>
  <c r="G24" i="107"/>
  <c r="E24" i="107"/>
  <c r="D24" i="107"/>
  <c r="C24" i="107"/>
  <c r="B24" i="107"/>
  <c r="H22" i="107"/>
  <c r="G22" i="107"/>
  <c r="E22" i="107"/>
  <c r="D22" i="107"/>
  <c r="C22" i="107"/>
  <c r="B22" i="107"/>
  <c r="H21" i="107"/>
  <c r="G21" i="107"/>
  <c r="E21" i="107"/>
  <c r="D21" i="107"/>
  <c r="C21" i="107"/>
  <c r="B21" i="107"/>
  <c r="M19" i="107"/>
  <c r="H19" i="107"/>
  <c r="G19" i="107"/>
  <c r="E19" i="107"/>
  <c r="D19" i="107"/>
  <c r="C19" i="107"/>
  <c r="B19" i="107"/>
  <c r="H18" i="107"/>
  <c r="G18" i="107"/>
  <c r="E18" i="107"/>
  <c r="D18" i="107"/>
  <c r="C18" i="107"/>
  <c r="B18" i="107"/>
  <c r="H17" i="107"/>
  <c r="G17" i="107"/>
  <c r="E17" i="107"/>
  <c r="D17" i="107"/>
  <c r="C17" i="107"/>
  <c r="B17" i="107"/>
  <c r="H16" i="107"/>
  <c r="G16" i="107"/>
  <c r="E16" i="107"/>
  <c r="D16" i="107"/>
  <c r="C16" i="107"/>
  <c r="B16" i="107"/>
  <c r="H15" i="107"/>
  <c r="G15" i="107"/>
  <c r="E15" i="107"/>
  <c r="D15" i="107"/>
  <c r="C15" i="107"/>
  <c r="B15" i="107"/>
  <c r="E14" i="107"/>
  <c r="D14" i="107"/>
  <c r="C14" i="107"/>
  <c r="B14" i="107"/>
  <c r="E30" i="234" l="1"/>
  <c r="D30" i="234"/>
  <c r="C30" i="234"/>
  <c r="B30" i="234"/>
  <c r="H29" i="234"/>
  <c r="G29" i="234"/>
  <c r="E29" i="234"/>
  <c r="D29" i="234"/>
  <c r="C29" i="234"/>
  <c r="B29" i="234"/>
  <c r="H28" i="234"/>
  <c r="G28" i="234"/>
  <c r="E28" i="234"/>
  <c r="D28" i="234"/>
  <c r="C28" i="234"/>
  <c r="B28" i="234"/>
  <c r="H27" i="234"/>
  <c r="G27" i="234"/>
  <c r="E27" i="234"/>
  <c r="D27" i="234"/>
  <c r="C27" i="234"/>
  <c r="B27" i="234"/>
  <c r="H26" i="234"/>
  <c r="G26" i="234"/>
  <c r="E26" i="234"/>
  <c r="D26" i="234"/>
  <c r="C26" i="234"/>
  <c r="B26" i="234"/>
  <c r="H25" i="234"/>
  <c r="G25" i="234"/>
  <c r="E25" i="234"/>
  <c r="D25" i="234"/>
  <c r="C25" i="234"/>
  <c r="B25" i="234"/>
  <c r="H24" i="234"/>
  <c r="E24" i="234"/>
  <c r="D24" i="234"/>
  <c r="C24" i="234"/>
  <c r="B24" i="234"/>
  <c r="N23" i="234"/>
  <c r="H23" i="234"/>
  <c r="G23" i="234"/>
  <c r="E23" i="234"/>
  <c r="D23" i="234"/>
  <c r="C23" i="234"/>
  <c r="B23" i="234"/>
  <c r="H21" i="234"/>
  <c r="G21" i="234"/>
  <c r="E21" i="234"/>
  <c r="D21" i="234"/>
  <c r="C21" i="234"/>
  <c r="B21" i="234"/>
  <c r="H20" i="234"/>
  <c r="G20" i="234"/>
  <c r="E20" i="234"/>
  <c r="D20" i="234"/>
  <c r="C20" i="234"/>
  <c r="B20" i="234"/>
  <c r="H19" i="234"/>
  <c r="G19" i="234"/>
  <c r="E19" i="234"/>
  <c r="D19" i="234"/>
  <c r="C19" i="234"/>
  <c r="B19" i="234"/>
  <c r="H18" i="234"/>
  <c r="G18" i="234"/>
  <c r="E18" i="234"/>
  <c r="D18" i="234"/>
  <c r="C18" i="234"/>
  <c r="B18" i="234"/>
  <c r="H17" i="234"/>
  <c r="G17" i="234"/>
  <c r="E17" i="234"/>
  <c r="D17" i="234"/>
  <c r="C17" i="234"/>
  <c r="B17" i="234"/>
  <c r="H16" i="234"/>
  <c r="G16" i="234"/>
  <c r="E16" i="234"/>
  <c r="D16" i="234"/>
  <c r="C16" i="234"/>
  <c r="B16" i="234"/>
  <c r="H15" i="234"/>
  <c r="G15" i="234"/>
  <c r="E15" i="234"/>
  <c r="D15" i="234"/>
  <c r="C15" i="234"/>
  <c r="B15" i="234"/>
  <c r="H14" i="234"/>
  <c r="G14" i="234"/>
  <c r="E14" i="234"/>
  <c r="D14" i="234"/>
  <c r="C14" i="234"/>
  <c r="B14" i="234"/>
  <c r="D65" i="9"/>
  <c r="C65" i="9"/>
  <c r="B65" i="9"/>
  <c r="M64" i="9"/>
  <c r="E64" i="9"/>
  <c r="D64" i="9"/>
  <c r="C64" i="9"/>
  <c r="B64" i="9"/>
  <c r="E63" i="9"/>
  <c r="D63" i="9"/>
  <c r="C63" i="9"/>
  <c r="B63" i="9"/>
  <c r="E62" i="9"/>
  <c r="D62" i="9"/>
  <c r="C62" i="9"/>
  <c r="B62" i="9"/>
  <c r="E61" i="9"/>
  <c r="D61" i="9"/>
  <c r="C61" i="9"/>
  <c r="B61" i="9"/>
  <c r="E60" i="9"/>
  <c r="D60" i="9"/>
  <c r="C60" i="9"/>
  <c r="B60" i="9"/>
  <c r="M59" i="9"/>
  <c r="E59" i="9"/>
  <c r="D59" i="9"/>
  <c r="C59" i="9"/>
  <c r="B59" i="9"/>
  <c r="E48" i="9"/>
  <c r="D48" i="9"/>
  <c r="C48" i="9"/>
  <c r="B48" i="9"/>
  <c r="E47" i="9"/>
  <c r="D47" i="9"/>
  <c r="C47" i="9"/>
  <c r="B47" i="9"/>
  <c r="E46" i="9"/>
  <c r="D46" i="9"/>
  <c r="C46" i="9"/>
  <c r="B46" i="9"/>
  <c r="E45" i="9"/>
  <c r="D45" i="9"/>
  <c r="C45" i="9"/>
  <c r="B45" i="9"/>
  <c r="E44" i="9"/>
  <c r="D44" i="9"/>
  <c r="C44" i="9"/>
  <c r="B44" i="9"/>
  <c r="M43" i="9"/>
  <c r="E43" i="9"/>
  <c r="D43" i="9"/>
  <c r="C43" i="9"/>
  <c r="B43" i="9"/>
  <c r="E42" i="9"/>
  <c r="D42" i="9"/>
  <c r="C42" i="9"/>
  <c r="B42" i="9"/>
  <c r="E39" i="9"/>
  <c r="D39" i="9"/>
  <c r="C39" i="9"/>
  <c r="B39" i="9"/>
  <c r="E38" i="9"/>
  <c r="D38" i="9"/>
  <c r="C38" i="9"/>
  <c r="B38" i="9"/>
  <c r="E37" i="9"/>
  <c r="D37" i="9"/>
  <c r="C37" i="9"/>
  <c r="B37" i="9"/>
  <c r="E36" i="9"/>
  <c r="D36" i="9"/>
  <c r="C36" i="9"/>
  <c r="B36" i="9"/>
  <c r="E35" i="9"/>
  <c r="D35" i="9"/>
  <c r="C35" i="9"/>
  <c r="B35" i="9"/>
  <c r="M34" i="9"/>
  <c r="E34" i="9"/>
  <c r="D34" i="9"/>
  <c r="C34" i="9"/>
  <c r="B34" i="9"/>
  <c r="E33" i="9"/>
  <c r="D33" i="9"/>
  <c r="C33" i="9"/>
  <c r="B33" i="9"/>
  <c r="E30" i="9"/>
  <c r="D30" i="9"/>
  <c r="C30" i="9"/>
  <c r="B30" i="9"/>
  <c r="E29" i="9"/>
  <c r="D29" i="9"/>
  <c r="C29" i="9"/>
  <c r="B29" i="9"/>
  <c r="E28" i="9"/>
  <c r="D28" i="9"/>
  <c r="C28" i="9"/>
  <c r="B28" i="9"/>
  <c r="E27" i="9"/>
  <c r="D27" i="9"/>
  <c r="C27" i="9"/>
  <c r="B27" i="9"/>
  <c r="E26" i="9"/>
  <c r="D26" i="9"/>
  <c r="C26" i="9"/>
  <c r="B26" i="9"/>
  <c r="M25" i="9"/>
  <c r="E25" i="9"/>
  <c r="D25" i="9"/>
  <c r="C25" i="9"/>
  <c r="B25" i="9"/>
  <c r="E24" i="9"/>
  <c r="D24" i="9"/>
  <c r="C24" i="9"/>
  <c r="B24" i="9"/>
  <c r="E21" i="9"/>
  <c r="D21" i="9"/>
  <c r="C21" i="9"/>
  <c r="B21" i="9"/>
  <c r="M20" i="9"/>
  <c r="E20" i="9"/>
  <c r="D20" i="9"/>
  <c r="C20" i="9"/>
  <c r="B20" i="9"/>
  <c r="E19" i="9"/>
  <c r="D19" i="9"/>
  <c r="C19" i="9"/>
  <c r="B19" i="9"/>
  <c r="E18" i="9"/>
  <c r="D18" i="9"/>
  <c r="C18" i="9"/>
  <c r="B18" i="9"/>
  <c r="E17" i="9"/>
  <c r="D17" i="9"/>
  <c r="C17" i="9"/>
  <c r="B17" i="9"/>
  <c r="E16" i="9"/>
  <c r="D16" i="9"/>
  <c r="C16" i="9"/>
  <c r="B16" i="9"/>
  <c r="E15" i="9"/>
  <c r="D15" i="9"/>
  <c r="C15" i="9"/>
  <c r="B15" i="9"/>
  <c r="D14" i="9"/>
  <c r="C14" i="9"/>
  <c r="B14" i="9"/>
  <c r="E83" i="118"/>
  <c r="D83" i="118"/>
  <c r="C83" i="118"/>
  <c r="B83" i="118"/>
  <c r="D82" i="118"/>
  <c r="C82" i="118"/>
  <c r="B82" i="118"/>
  <c r="E81" i="118"/>
  <c r="D81" i="118"/>
  <c r="C81" i="118"/>
  <c r="B81" i="118"/>
  <c r="M80" i="118"/>
  <c r="E80" i="118"/>
  <c r="D80" i="118"/>
  <c r="C80" i="118"/>
  <c r="B80" i="118"/>
  <c r="E79" i="118"/>
  <c r="D79" i="118"/>
  <c r="C79" i="118"/>
  <c r="B79" i="118"/>
  <c r="E78" i="118"/>
  <c r="D78" i="118"/>
  <c r="C78" i="118"/>
  <c r="B78" i="118"/>
  <c r="E77" i="118"/>
  <c r="D77" i="118"/>
  <c r="C77" i="118"/>
  <c r="B77" i="118"/>
  <c r="E74" i="118"/>
  <c r="D74" i="118"/>
  <c r="C74" i="118"/>
  <c r="B74" i="118"/>
  <c r="E73" i="118"/>
  <c r="D73" i="118"/>
  <c r="C73" i="118"/>
  <c r="B73" i="118"/>
  <c r="E72" i="118"/>
  <c r="D72" i="118"/>
  <c r="C72" i="118"/>
  <c r="B72" i="118"/>
  <c r="M71" i="118"/>
  <c r="E71" i="118"/>
  <c r="D71" i="118"/>
  <c r="C71" i="118"/>
  <c r="B71" i="118"/>
  <c r="E70" i="118"/>
  <c r="D70" i="118"/>
  <c r="C70" i="118"/>
  <c r="B70" i="118"/>
  <c r="E69" i="118"/>
  <c r="D69" i="118"/>
  <c r="C69" i="118"/>
  <c r="B69" i="118"/>
  <c r="E68" i="118"/>
  <c r="D68" i="118"/>
  <c r="C68" i="118"/>
  <c r="B68" i="118"/>
  <c r="E65" i="118"/>
  <c r="D65" i="118"/>
  <c r="C65" i="118"/>
  <c r="B65" i="118"/>
  <c r="E64" i="118"/>
  <c r="D64" i="118"/>
  <c r="C64" i="118"/>
  <c r="B64" i="118"/>
  <c r="E63" i="118"/>
  <c r="D63" i="118"/>
  <c r="C63" i="118"/>
  <c r="B63" i="118"/>
  <c r="E62" i="118"/>
  <c r="D62" i="118"/>
  <c r="C62" i="118"/>
  <c r="B62" i="118"/>
  <c r="E61" i="118"/>
  <c r="D61" i="118"/>
  <c r="C61" i="118"/>
  <c r="B61" i="118"/>
  <c r="E60" i="118"/>
  <c r="D60" i="118"/>
  <c r="C60" i="118"/>
  <c r="B60" i="118"/>
  <c r="E59" i="118"/>
  <c r="D59" i="118"/>
  <c r="C59" i="118"/>
  <c r="B59" i="118"/>
  <c r="E48" i="118"/>
  <c r="D48" i="118"/>
  <c r="C48" i="118"/>
  <c r="B48" i="118"/>
  <c r="E47" i="118"/>
  <c r="D47" i="118"/>
  <c r="C47" i="118"/>
  <c r="B47" i="118"/>
  <c r="E46" i="118"/>
  <c r="D46" i="118"/>
  <c r="C46" i="118"/>
  <c r="B46" i="118"/>
  <c r="E45" i="118"/>
  <c r="D45" i="118"/>
  <c r="C45" i="118"/>
  <c r="B45" i="118"/>
  <c r="E44" i="118"/>
  <c r="D44" i="118"/>
  <c r="C44" i="118"/>
  <c r="B44" i="118"/>
  <c r="E43" i="118"/>
  <c r="D43" i="118"/>
  <c r="C43" i="118"/>
  <c r="B43" i="118"/>
  <c r="E42" i="118"/>
  <c r="D42" i="118"/>
  <c r="C42" i="118"/>
  <c r="B42" i="118"/>
  <c r="D41" i="118"/>
  <c r="C41" i="118"/>
  <c r="B41" i="118"/>
  <c r="E39" i="118"/>
  <c r="D39" i="118"/>
  <c r="C39" i="118"/>
  <c r="B39" i="118"/>
  <c r="E38" i="118"/>
  <c r="D38" i="118"/>
  <c r="C38" i="118"/>
  <c r="B38" i="118"/>
  <c r="E37" i="118"/>
  <c r="D37" i="118"/>
  <c r="C37" i="118"/>
  <c r="B37" i="118"/>
  <c r="E36" i="118"/>
  <c r="D36" i="118"/>
  <c r="C36" i="118"/>
  <c r="B36" i="118"/>
  <c r="E35" i="118"/>
  <c r="D35" i="118"/>
  <c r="C35" i="118"/>
  <c r="B35" i="118"/>
  <c r="E34" i="118"/>
  <c r="D34" i="118"/>
  <c r="C34" i="118"/>
  <c r="B34" i="118"/>
  <c r="E33" i="118"/>
  <c r="D33" i="118"/>
  <c r="C33" i="118"/>
  <c r="B33" i="118"/>
  <c r="D32" i="118"/>
  <c r="C32" i="118"/>
  <c r="B32" i="118"/>
  <c r="E30" i="118"/>
  <c r="D30" i="118"/>
  <c r="C30" i="118"/>
  <c r="B30" i="118"/>
  <c r="E29" i="118"/>
  <c r="D29" i="118"/>
  <c r="C29" i="118"/>
  <c r="B29" i="118"/>
  <c r="E28" i="118"/>
  <c r="D28" i="118"/>
  <c r="C28" i="118"/>
  <c r="B28" i="118"/>
  <c r="M27" i="118"/>
  <c r="E27" i="118"/>
  <c r="D27" i="118"/>
  <c r="C27" i="118"/>
  <c r="B27" i="118"/>
  <c r="E26" i="118"/>
  <c r="D26" i="118"/>
  <c r="C26" i="118"/>
  <c r="B26" i="118"/>
  <c r="E25" i="118"/>
  <c r="D25" i="118"/>
  <c r="C25" i="118"/>
  <c r="B25" i="118"/>
  <c r="E24" i="118"/>
  <c r="D24" i="118"/>
  <c r="C24" i="118"/>
  <c r="B24" i="118"/>
  <c r="D23" i="118"/>
  <c r="C23" i="118"/>
  <c r="B23" i="118"/>
  <c r="E21" i="118"/>
  <c r="D21" i="118"/>
  <c r="C21" i="118"/>
  <c r="B21" i="118"/>
  <c r="E20" i="118"/>
  <c r="D20" i="118"/>
  <c r="C20" i="118"/>
  <c r="B20" i="118"/>
  <c r="E19" i="118"/>
  <c r="D19" i="118"/>
  <c r="C19" i="118"/>
  <c r="B19" i="118"/>
  <c r="E18" i="118"/>
  <c r="D18" i="118"/>
  <c r="C18" i="118"/>
  <c r="B18" i="118"/>
  <c r="E17" i="118"/>
  <c r="D17" i="118"/>
  <c r="C17" i="118"/>
  <c r="B17" i="118"/>
  <c r="M16" i="118"/>
  <c r="E16" i="118"/>
  <c r="D16" i="118"/>
  <c r="C16" i="118"/>
  <c r="B16" i="118"/>
  <c r="M15" i="118"/>
  <c r="E15" i="118"/>
  <c r="D15" i="118"/>
  <c r="C15" i="118"/>
  <c r="B15" i="118"/>
  <c r="E14" i="118"/>
  <c r="D14" i="118"/>
  <c r="C14" i="118"/>
  <c r="B14" i="118"/>
  <c r="N21" i="193"/>
  <c r="E21" i="193"/>
  <c r="D21" i="193"/>
  <c r="C21" i="193"/>
  <c r="B21" i="193"/>
  <c r="H20" i="193"/>
  <c r="G20" i="193"/>
  <c r="E20" i="193"/>
  <c r="D20" i="193"/>
  <c r="C20" i="193"/>
  <c r="B20" i="193"/>
  <c r="E19" i="193"/>
  <c r="D19" i="193"/>
  <c r="C19" i="193"/>
  <c r="B19" i="193"/>
  <c r="H18" i="193"/>
  <c r="G18" i="193"/>
  <c r="E18" i="193"/>
  <c r="D18" i="193"/>
  <c r="C18" i="193"/>
  <c r="B18" i="193"/>
  <c r="H17" i="193"/>
  <c r="G17" i="193"/>
  <c r="E17" i="193"/>
  <c r="D17" i="193"/>
  <c r="C17" i="193"/>
  <c r="B17" i="193"/>
  <c r="E16" i="193"/>
  <c r="D16" i="193"/>
  <c r="C16" i="193"/>
  <c r="B16" i="193"/>
  <c r="G15" i="193"/>
  <c r="E15" i="193"/>
  <c r="D15" i="193"/>
  <c r="C15" i="193"/>
  <c r="B15" i="193"/>
  <c r="H14" i="193"/>
  <c r="G14" i="193"/>
  <c r="E14" i="193"/>
  <c r="D14" i="193"/>
  <c r="C14" i="193"/>
  <c r="B14" i="193"/>
  <c r="H39" i="192"/>
  <c r="G39" i="192"/>
  <c r="E39" i="192"/>
  <c r="D39" i="192"/>
  <c r="C39" i="192"/>
  <c r="B39" i="192"/>
  <c r="E38" i="192"/>
  <c r="D38" i="192"/>
  <c r="C38" i="192"/>
  <c r="B38" i="192"/>
  <c r="H37" i="192"/>
  <c r="G37" i="192"/>
  <c r="E37" i="192"/>
  <c r="D37" i="192"/>
  <c r="C37" i="192"/>
  <c r="B37" i="192"/>
  <c r="E36" i="192"/>
  <c r="D36" i="192"/>
  <c r="C36" i="192"/>
  <c r="B36" i="192"/>
  <c r="H35" i="192"/>
  <c r="G35" i="192"/>
  <c r="E35" i="192"/>
  <c r="D35" i="192"/>
  <c r="C35" i="192"/>
  <c r="B35" i="192"/>
  <c r="N34" i="192"/>
  <c r="H34" i="192"/>
  <c r="G34" i="192"/>
  <c r="E34" i="192"/>
  <c r="D34" i="192"/>
  <c r="C34" i="192"/>
  <c r="B34" i="192"/>
  <c r="H33" i="192"/>
  <c r="G33" i="192"/>
  <c r="E33" i="192"/>
  <c r="D33" i="192"/>
  <c r="C33" i="192"/>
  <c r="B33" i="192"/>
  <c r="H32" i="192"/>
  <c r="G32" i="192"/>
  <c r="E32" i="192"/>
  <c r="D32" i="192"/>
  <c r="C32" i="192"/>
  <c r="B32" i="192"/>
  <c r="N30" i="192"/>
  <c r="H30" i="192"/>
  <c r="G30" i="192"/>
  <c r="E30" i="192"/>
  <c r="D30" i="192"/>
  <c r="C30" i="192"/>
  <c r="B30" i="192"/>
  <c r="H29" i="192"/>
  <c r="G29" i="192"/>
  <c r="E29" i="192"/>
  <c r="D29" i="192"/>
  <c r="C29" i="192"/>
  <c r="B29" i="192"/>
  <c r="G28" i="192"/>
  <c r="E28" i="192"/>
  <c r="D28" i="192"/>
  <c r="C28" i="192"/>
  <c r="B28" i="192"/>
  <c r="E27" i="192"/>
  <c r="D27" i="192"/>
  <c r="C27" i="192"/>
  <c r="B27" i="192"/>
  <c r="H26" i="192"/>
  <c r="G26" i="192"/>
  <c r="E26" i="192"/>
  <c r="D26" i="192"/>
  <c r="C26" i="192"/>
  <c r="B26" i="192"/>
  <c r="H25" i="192"/>
  <c r="G25" i="192"/>
  <c r="E25" i="192"/>
  <c r="D25" i="192"/>
  <c r="C25" i="192"/>
  <c r="B25" i="192"/>
  <c r="H24" i="192"/>
  <c r="G24" i="192"/>
  <c r="E24" i="192"/>
  <c r="D24" i="192"/>
  <c r="C24" i="192"/>
  <c r="B24" i="192"/>
  <c r="G23" i="192"/>
  <c r="E23" i="192"/>
  <c r="D23" i="192"/>
  <c r="C23" i="192"/>
  <c r="B23" i="192"/>
  <c r="N16" i="192"/>
  <c r="N14" i="192"/>
  <c r="E21" i="192"/>
  <c r="D21" i="192"/>
  <c r="C21" i="192"/>
  <c r="B21" i="192"/>
  <c r="H20" i="192"/>
  <c r="G20" i="192"/>
  <c r="E20" i="192"/>
  <c r="D20" i="192"/>
  <c r="C20" i="192"/>
  <c r="B20" i="192"/>
  <c r="H19" i="192"/>
  <c r="G19" i="192"/>
  <c r="E19" i="192"/>
  <c r="D19" i="192"/>
  <c r="C19" i="192"/>
  <c r="B19" i="192"/>
  <c r="E18" i="192"/>
  <c r="D18" i="192"/>
  <c r="C18" i="192"/>
  <c r="B18" i="192"/>
  <c r="H17" i="192"/>
  <c r="G17" i="192"/>
  <c r="E17" i="192"/>
  <c r="D17" i="192"/>
  <c r="C17" i="192"/>
  <c r="B17" i="192"/>
  <c r="E16" i="192"/>
  <c r="D16" i="192"/>
  <c r="C16" i="192"/>
  <c r="B16" i="192"/>
  <c r="H15" i="192"/>
  <c r="G15" i="192"/>
  <c r="E15" i="192"/>
  <c r="D15" i="192"/>
  <c r="C15" i="192"/>
  <c r="B15" i="192"/>
  <c r="G14" i="192"/>
  <c r="E14" i="192"/>
  <c r="D14" i="192"/>
  <c r="C14" i="192"/>
  <c r="B14" i="192"/>
  <c r="D86" i="163" l="1"/>
  <c r="C86" i="163"/>
  <c r="B86" i="163"/>
  <c r="H85" i="163"/>
  <c r="G85" i="163"/>
  <c r="E85" i="163"/>
  <c r="D85" i="163"/>
  <c r="C85" i="163"/>
  <c r="B85" i="163"/>
  <c r="H84" i="163"/>
  <c r="G84" i="163"/>
  <c r="E84" i="163"/>
  <c r="D84" i="163"/>
  <c r="C84" i="163"/>
  <c r="B84" i="163"/>
  <c r="H83" i="163"/>
  <c r="G83" i="163"/>
  <c r="E83" i="163"/>
  <c r="D83" i="163"/>
  <c r="C83" i="163"/>
  <c r="B83" i="163"/>
  <c r="H82" i="163"/>
  <c r="G82" i="163"/>
  <c r="E82" i="163"/>
  <c r="D82" i="163"/>
  <c r="C82" i="163"/>
  <c r="B82" i="163"/>
  <c r="H81" i="163"/>
  <c r="G81" i="163"/>
  <c r="E81" i="163"/>
  <c r="D81" i="163"/>
  <c r="C81" i="163"/>
  <c r="B81" i="163"/>
  <c r="M80" i="163"/>
  <c r="H80" i="163"/>
  <c r="G80" i="163"/>
  <c r="E80" i="163"/>
  <c r="D80" i="163"/>
  <c r="C80" i="163"/>
  <c r="B80" i="163"/>
  <c r="D77" i="163"/>
  <c r="C77" i="163"/>
  <c r="B77" i="163"/>
  <c r="H76" i="163"/>
  <c r="G76" i="163"/>
  <c r="E76" i="163"/>
  <c r="D76" i="163"/>
  <c r="C76" i="163"/>
  <c r="B76" i="163"/>
  <c r="H75" i="163"/>
  <c r="G75" i="163"/>
  <c r="E75" i="163"/>
  <c r="D75" i="163"/>
  <c r="C75" i="163"/>
  <c r="B75" i="163"/>
  <c r="H74" i="163"/>
  <c r="G74" i="163"/>
  <c r="E74" i="163"/>
  <c r="D74" i="163"/>
  <c r="C74" i="163"/>
  <c r="B74" i="163"/>
  <c r="M73" i="163"/>
  <c r="H73" i="163"/>
  <c r="G73" i="163"/>
  <c r="E73" i="163"/>
  <c r="D73" i="163"/>
  <c r="C73" i="163"/>
  <c r="B73" i="163"/>
  <c r="H72" i="163"/>
  <c r="G72" i="163"/>
  <c r="E72" i="163"/>
  <c r="D72" i="163"/>
  <c r="C72" i="163"/>
  <c r="B72" i="163"/>
  <c r="H71" i="163"/>
  <c r="G71" i="163"/>
  <c r="E71" i="163"/>
  <c r="D71" i="163"/>
  <c r="C71" i="163"/>
  <c r="B71" i="163"/>
  <c r="D68" i="163"/>
  <c r="C68" i="163"/>
  <c r="B68" i="163"/>
  <c r="M67" i="163"/>
  <c r="H67" i="163"/>
  <c r="G67" i="163"/>
  <c r="E67" i="163"/>
  <c r="D67" i="163"/>
  <c r="C67" i="163"/>
  <c r="B67" i="163"/>
  <c r="M66" i="163"/>
  <c r="H66" i="163"/>
  <c r="G66" i="163"/>
  <c r="E66" i="163"/>
  <c r="D66" i="163"/>
  <c r="C66" i="163"/>
  <c r="B66" i="163"/>
  <c r="H65" i="163"/>
  <c r="G65" i="163"/>
  <c r="E65" i="163"/>
  <c r="D65" i="163"/>
  <c r="C65" i="163"/>
  <c r="B65" i="163"/>
  <c r="E64" i="163"/>
  <c r="D64" i="163"/>
  <c r="C64" i="163"/>
  <c r="B64" i="163"/>
  <c r="H63" i="163"/>
  <c r="G63" i="163"/>
  <c r="E63" i="163"/>
  <c r="D63" i="163"/>
  <c r="C63" i="163"/>
  <c r="B63" i="163"/>
  <c r="H62" i="163"/>
  <c r="G62" i="163"/>
  <c r="E62" i="163"/>
  <c r="D62" i="163"/>
  <c r="C62" i="163"/>
  <c r="B62" i="163"/>
  <c r="E48" i="163"/>
  <c r="D48" i="163"/>
  <c r="C48" i="163"/>
  <c r="B48" i="163"/>
  <c r="M47" i="163"/>
  <c r="H47" i="163"/>
  <c r="G47" i="163"/>
  <c r="E47" i="163"/>
  <c r="D47" i="163"/>
  <c r="C47" i="163"/>
  <c r="B47" i="163"/>
  <c r="H46" i="163"/>
  <c r="G46" i="163"/>
  <c r="E46" i="163"/>
  <c r="D46" i="163"/>
  <c r="C46" i="163"/>
  <c r="B46" i="163"/>
  <c r="H45" i="163"/>
  <c r="G45" i="163"/>
  <c r="E45" i="163"/>
  <c r="D45" i="163"/>
  <c r="C45" i="163"/>
  <c r="B45" i="163"/>
  <c r="H44" i="163"/>
  <c r="G44" i="163"/>
  <c r="E44" i="163"/>
  <c r="D44" i="163"/>
  <c r="C44" i="163"/>
  <c r="B44" i="163"/>
  <c r="H43" i="163"/>
  <c r="G43" i="163"/>
  <c r="E43" i="163"/>
  <c r="D43" i="163"/>
  <c r="C43" i="163"/>
  <c r="B43" i="163"/>
  <c r="H42" i="163"/>
  <c r="G42" i="163"/>
  <c r="E42" i="163"/>
  <c r="D42" i="163"/>
  <c r="C42" i="163"/>
  <c r="B42" i="163"/>
  <c r="H39" i="163"/>
  <c r="G39" i="163"/>
  <c r="D39" i="163"/>
  <c r="C39" i="163"/>
  <c r="B39" i="163"/>
  <c r="H38" i="163"/>
  <c r="G38" i="163"/>
  <c r="E38" i="163"/>
  <c r="D38" i="163"/>
  <c r="C38" i="163"/>
  <c r="B38" i="163"/>
  <c r="H37" i="163"/>
  <c r="G37" i="163"/>
  <c r="E37" i="163"/>
  <c r="D37" i="163"/>
  <c r="C37" i="163"/>
  <c r="B37" i="163"/>
  <c r="H36" i="163"/>
  <c r="G36" i="163"/>
  <c r="E36" i="163"/>
  <c r="D36" i="163"/>
  <c r="C36" i="163"/>
  <c r="B36" i="163"/>
  <c r="H35" i="163"/>
  <c r="G35" i="163"/>
  <c r="E35" i="163"/>
  <c r="D35" i="163"/>
  <c r="C35" i="163"/>
  <c r="B35" i="163"/>
  <c r="H34" i="163"/>
  <c r="G34" i="163"/>
  <c r="E34" i="163"/>
  <c r="D34" i="163"/>
  <c r="C34" i="163"/>
  <c r="B34" i="163"/>
  <c r="H33" i="163"/>
  <c r="G33" i="163"/>
  <c r="E33" i="163"/>
  <c r="D33" i="163"/>
  <c r="C33" i="163"/>
  <c r="B33" i="163"/>
  <c r="H30" i="163"/>
  <c r="G30" i="163"/>
  <c r="E30" i="163"/>
  <c r="D30" i="163"/>
  <c r="C30" i="163"/>
  <c r="B30" i="163"/>
  <c r="H29" i="163"/>
  <c r="G29" i="163"/>
  <c r="E29" i="163"/>
  <c r="D29" i="163"/>
  <c r="C29" i="163"/>
  <c r="B29" i="163"/>
  <c r="M28" i="163"/>
  <c r="H28" i="163"/>
  <c r="G28" i="163"/>
  <c r="E28" i="163"/>
  <c r="D28" i="163"/>
  <c r="C28" i="163"/>
  <c r="B28" i="163"/>
  <c r="H27" i="163"/>
  <c r="G27" i="163"/>
  <c r="E27" i="163"/>
  <c r="D27" i="163"/>
  <c r="C27" i="163"/>
  <c r="B27" i="163"/>
  <c r="E26" i="163"/>
  <c r="D26" i="163"/>
  <c r="C26" i="163"/>
  <c r="B26" i="163"/>
  <c r="M25" i="163"/>
  <c r="H25" i="163"/>
  <c r="G25" i="163"/>
  <c r="E25" i="163"/>
  <c r="D25" i="163"/>
  <c r="C25" i="163"/>
  <c r="B25" i="163"/>
  <c r="H24" i="163"/>
  <c r="G24" i="163"/>
  <c r="E24" i="163"/>
  <c r="D24" i="163"/>
  <c r="C24" i="163"/>
  <c r="B24" i="163"/>
  <c r="B15" i="163"/>
  <c r="C15" i="163"/>
  <c r="D15" i="163"/>
  <c r="E15" i="163"/>
  <c r="G15" i="163"/>
  <c r="H15" i="163"/>
  <c r="B16" i="163"/>
  <c r="C16" i="163"/>
  <c r="D16" i="163"/>
  <c r="E16" i="163"/>
  <c r="G16" i="163"/>
  <c r="H16" i="163"/>
  <c r="B17" i="163"/>
  <c r="C17" i="163"/>
  <c r="D17" i="163"/>
  <c r="E17" i="163"/>
  <c r="G17" i="163"/>
  <c r="H17" i="163"/>
  <c r="B18" i="163"/>
  <c r="C18" i="163"/>
  <c r="D18" i="163"/>
  <c r="E18" i="163"/>
  <c r="G18" i="163"/>
  <c r="H18" i="163"/>
  <c r="M18" i="163"/>
  <c r="B19" i="163"/>
  <c r="C19" i="163"/>
  <c r="D19" i="163"/>
  <c r="E19" i="163"/>
  <c r="G19" i="163"/>
  <c r="H19" i="163"/>
  <c r="B20" i="163"/>
  <c r="C20" i="163"/>
  <c r="D20" i="163"/>
  <c r="E20" i="163"/>
  <c r="G20" i="163"/>
  <c r="H20" i="163"/>
  <c r="B21" i="163"/>
  <c r="C21" i="163"/>
  <c r="D21" i="163"/>
  <c r="E21" i="163"/>
  <c r="G21" i="163"/>
  <c r="H21" i="163"/>
  <c r="T22" i="92"/>
  <c r="S17" i="92"/>
  <c r="S15" i="92"/>
  <c r="S19" i="92"/>
  <c r="S12" i="92"/>
  <c r="S14" i="92"/>
  <c r="S18" i="92"/>
  <c r="S16" i="92"/>
  <c r="T24" i="92"/>
  <c r="T23" i="92"/>
  <c r="S13" i="92"/>
  <c r="T21" i="92"/>
  <c r="T15" i="78"/>
  <c r="T12" i="78"/>
  <c r="T13" i="78"/>
  <c r="T16" i="78"/>
  <c r="T18" i="78"/>
  <c r="T14" i="78"/>
  <c r="T22" i="78"/>
  <c r="T23" i="78"/>
  <c r="T21" i="78"/>
  <c r="S15" i="78"/>
  <c r="S12" i="78"/>
  <c r="S13" i="78"/>
  <c r="S16" i="78"/>
  <c r="S18" i="78"/>
  <c r="S14" i="78"/>
  <c r="S22" i="78"/>
  <c r="S23" i="78"/>
  <c r="S21" i="78"/>
  <c r="A53" i="118"/>
  <c r="A8" i="110"/>
  <c r="A8" i="234"/>
  <c r="V17" i="82"/>
  <c r="V25" i="82"/>
  <c r="V28" i="82"/>
  <c r="V13" i="82"/>
  <c r="V14" i="82"/>
  <c r="V29" i="82"/>
  <c r="V27" i="82"/>
  <c r="V21" i="82"/>
  <c r="V20" i="82"/>
  <c r="V24" i="82"/>
  <c r="V18" i="82"/>
  <c r="V15" i="82"/>
  <c r="V23" i="82"/>
  <c r="V22" i="82"/>
  <c r="V26" i="82"/>
  <c r="V19" i="82"/>
  <c r="V16" i="82"/>
  <c r="U20" i="82"/>
  <c r="U23" i="82"/>
  <c r="U22" i="82"/>
  <c r="U26" i="82"/>
  <c r="U12" i="40"/>
  <c r="U16" i="40"/>
  <c r="U13" i="40"/>
  <c r="U20" i="40"/>
  <c r="U18" i="40"/>
  <c r="U22" i="40"/>
  <c r="U21" i="40"/>
  <c r="U19" i="40"/>
  <c r="U122" i="40"/>
  <c r="U123" i="40"/>
  <c r="U17" i="40"/>
  <c r="U15" i="40"/>
  <c r="U121" i="40"/>
  <c r="U23" i="40"/>
  <c r="U14" i="40"/>
  <c r="U111" i="40"/>
  <c r="T12" i="40"/>
  <c r="T16" i="40"/>
  <c r="T13" i="40"/>
  <c r="T20" i="40"/>
  <c r="T18" i="40"/>
  <c r="T22" i="40"/>
  <c r="T21" i="40"/>
  <c r="T19" i="40"/>
  <c r="T122" i="40"/>
  <c r="T123" i="40"/>
  <c r="T17" i="40"/>
  <c r="T15" i="40"/>
  <c r="T121" i="40"/>
  <c r="T23" i="40"/>
  <c r="T14" i="40"/>
  <c r="T111" i="40"/>
  <c r="S12" i="40"/>
  <c r="S16" i="40"/>
  <c r="S13" i="40"/>
  <c r="S20" i="40"/>
  <c r="S18" i="40"/>
  <c r="S22" i="40"/>
  <c r="S21" i="40"/>
  <c r="S19" i="40"/>
  <c r="S122" i="40"/>
  <c r="S123" i="40"/>
  <c r="S17" i="40"/>
  <c r="S15" i="40"/>
  <c r="S121" i="40"/>
  <c r="S23" i="40"/>
  <c r="S14" i="40"/>
  <c r="S111" i="40"/>
  <c r="R12" i="40"/>
  <c r="R16" i="40"/>
  <c r="R13" i="40"/>
  <c r="R20" i="40"/>
  <c r="R18" i="40"/>
  <c r="R22" i="40"/>
  <c r="R21" i="40"/>
  <c r="R19" i="40"/>
  <c r="R122" i="40"/>
  <c r="R123" i="40"/>
  <c r="R17" i="40"/>
  <c r="R15" i="40"/>
  <c r="R121" i="40"/>
  <c r="R23" i="40"/>
  <c r="R14" i="40"/>
  <c r="R111" i="40"/>
  <c r="A57" i="107"/>
  <c r="A53" i="9"/>
  <c r="A56" i="163"/>
  <c r="C4" i="118"/>
  <c r="C4" i="193"/>
  <c r="A9" i="16"/>
  <c r="A9" i="204"/>
  <c r="A9" i="113"/>
  <c r="A9" i="221"/>
  <c r="A9" i="100"/>
  <c r="A9" i="211"/>
  <c r="A9" i="223"/>
  <c r="A9" i="124"/>
  <c r="A8" i="199"/>
  <c r="A8" i="10"/>
  <c r="A8" i="198"/>
  <c r="A8" i="109"/>
  <c r="A9" i="162"/>
  <c r="A8" i="196"/>
  <c r="A8" i="107"/>
  <c r="A8" i="9"/>
  <c r="A8" i="118"/>
  <c r="A8" i="193"/>
  <c r="A8" i="192"/>
  <c r="A8" i="163"/>
  <c r="F14" i="208"/>
  <c r="G14" i="208"/>
  <c r="F15" i="208"/>
  <c r="G15" i="208"/>
  <c r="F16" i="208"/>
  <c r="G16" i="208"/>
  <c r="F17" i="208"/>
  <c r="G17" i="208"/>
  <c r="F18" i="208"/>
  <c r="G18" i="208"/>
  <c r="F19" i="208"/>
  <c r="G19" i="208"/>
  <c r="Q19" i="208"/>
  <c r="F20" i="208"/>
  <c r="G20" i="208"/>
  <c r="F21" i="208"/>
  <c r="G21" i="208"/>
  <c r="F22" i="208"/>
  <c r="G22" i="208"/>
  <c r="F23" i="208"/>
  <c r="G23" i="208"/>
  <c r="F24" i="208"/>
  <c r="G24" i="208"/>
  <c r="F25" i="208"/>
  <c r="G25" i="208"/>
  <c r="F26" i="208"/>
  <c r="G26" i="208"/>
  <c r="F27" i="208"/>
  <c r="G27" i="208"/>
  <c r="Q27" i="208"/>
  <c r="F28" i="208"/>
  <c r="G28" i="208"/>
  <c r="B14" i="208"/>
  <c r="C14" i="208"/>
  <c r="D14" i="208"/>
  <c r="B15" i="208"/>
  <c r="C15" i="208"/>
  <c r="D15" i="208"/>
  <c r="B16" i="208"/>
  <c r="C16" i="208"/>
  <c r="D16" i="208"/>
  <c r="B17" i="208"/>
  <c r="C17" i="208"/>
  <c r="D17" i="208"/>
  <c r="B18" i="208"/>
  <c r="C18" i="208"/>
  <c r="D18" i="208"/>
  <c r="B19" i="208"/>
  <c r="C19" i="208"/>
  <c r="D19" i="208"/>
  <c r="B20" i="208"/>
  <c r="C20" i="208"/>
  <c r="D20" i="208"/>
  <c r="B21" i="208"/>
  <c r="C21" i="208"/>
  <c r="D21" i="208"/>
  <c r="B22" i="208"/>
  <c r="C22" i="208"/>
  <c r="D22" i="208"/>
  <c r="B23" i="208"/>
  <c r="C23" i="208"/>
  <c r="D23" i="208"/>
  <c r="B24" i="208"/>
  <c r="C24" i="208"/>
  <c r="D24" i="208"/>
  <c r="B25" i="208"/>
  <c r="C25" i="208"/>
  <c r="D25" i="208"/>
  <c r="B26" i="208"/>
  <c r="C26" i="208"/>
  <c r="D26" i="208"/>
  <c r="B27" i="208"/>
  <c r="C27" i="208"/>
  <c r="D27" i="208"/>
  <c r="B28" i="208"/>
  <c r="C28" i="208"/>
  <c r="D28" i="208"/>
  <c r="G13" i="208"/>
  <c r="F13" i="208"/>
  <c r="D13" i="208"/>
  <c r="C13" i="208"/>
  <c r="B13" i="208"/>
  <c r="Q31" i="221"/>
  <c r="G31" i="221"/>
  <c r="F31" i="221"/>
  <c r="D31" i="221"/>
  <c r="C31" i="221"/>
  <c r="B31" i="221"/>
  <c r="Q30" i="221"/>
  <c r="G30" i="221"/>
  <c r="F30" i="221"/>
  <c r="D30" i="221"/>
  <c r="C30" i="221"/>
  <c r="B30" i="221"/>
  <c r="Q29" i="221"/>
  <c r="G29" i="221"/>
  <c r="F29" i="221"/>
  <c r="D29" i="221"/>
  <c r="C29" i="221"/>
  <c r="B29" i="221"/>
  <c r="Q28" i="221"/>
  <c r="G28" i="221"/>
  <c r="F28" i="221"/>
  <c r="D28" i="221"/>
  <c r="C28" i="221"/>
  <c r="B28" i="221"/>
  <c r="Q27" i="221"/>
  <c r="G27" i="221"/>
  <c r="F27" i="221"/>
  <c r="D27" i="221"/>
  <c r="C27" i="221"/>
  <c r="B27" i="221"/>
  <c r="Q26" i="221"/>
  <c r="G26" i="221"/>
  <c r="F26" i="221"/>
  <c r="D26" i="221"/>
  <c r="C26" i="221"/>
  <c r="B26" i="221"/>
  <c r="Q25" i="221"/>
  <c r="G25" i="221"/>
  <c r="F25" i="221"/>
  <c r="D25" i="221"/>
  <c r="C25" i="221"/>
  <c r="B25" i="221"/>
  <c r="Q24" i="221"/>
  <c r="G24" i="221"/>
  <c r="F24" i="221"/>
  <c r="D24" i="221"/>
  <c r="C24" i="221"/>
  <c r="B24" i="221"/>
  <c r="Q23" i="221"/>
  <c r="G23" i="221"/>
  <c r="F23" i="221"/>
  <c r="D23" i="221"/>
  <c r="C23" i="221"/>
  <c r="B23" i="221"/>
  <c r="Q22" i="221"/>
  <c r="G22" i="221"/>
  <c r="F22" i="221"/>
  <c r="D22" i="221"/>
  <c r="C22" i="221"/>
  <c r="B22" i="221"/>
  <c r="Q21" i="221"/>
  <c r="G21" i="221"/>
  <c r="F21" i="221"/>
  <c r="D21" i="221"/>
  <c r="C21" i="221"/>
  <c r="B21" i="221"/>
  <c r="Q20" i="221"/>
  <c r="G20" i="221"/>
  <c r="F20" i="221"/>
  <c r="D20" i="221"/>
  <c r="C20" i="221"/>
  <c r="B20" i="221"/>
  <c r="Q19" i="221"/>
  <c r="G19" i="221"/>
  <c r="F19" i="221"/>
  <c r="D19" i="221"/>
  <c r="C19" i="221"/>
  <c r="B19" i="221"/>
  <c r="Q18" i="221"/>
  <c r="G18" i="221"/>
  <c r="F18" i="221"/>
  <c r="D18" i="221"/>
  <c r="C18" i="221"/>
  <c r="B18" i="221"/>
  <c r="Q17" i="221"/>
  <c r="G17" i="221"/>
  <c r="F17" i="221"/>
  <c r="D17" i="221"/>
  <c r="C17" i="221"/>
  <c r="B17" i="221"/>
  <c r="Q16" i="221"/>
  <c r="G16" i="221"/>
  <c r="F16" i="221"/>
  <c r="D16" i="221"/>
  <c r="C16" i="221"/>
  <c r="B16" i="221"/>
  <c r="Q15" i="221"/>
  <c r="G15" i="221"/>
  <c r="F15" i="221"/>
  <c r="D15" i="221"/>
  <c r="C15" i="221"/>
  <c r="B15" i="221"/>
  <c r="Q14" i="221"/>
  <c r="G14" i="221"/>
  <c r="F14" i="221"/>
  <c r="D14" i="221"/>
  <c r="C14" i="221"/>
  <c r="B14" i="221"/>
  <c r="Q13" i="221"/>
  <c r="G13" i="221"/>
  <c r="F13" i="221"/>
  <c r="D13" i="221"/>
  <c r="C13" i="221"/>
  <c r="B13" i="221"/>
</calcChain>
</file>

<file path=xl/sharedStrings.xml><?xml version="1.0" encoding="utf-8"?>
<sst xmlns="http://schemas.openxmlformats.org/spreadsheetml/2006/main" count="4589" uniqueCount="1496">
  <si>
    <t>РЧ</t>
  </si>
  <si>
    <t>82.28</t>
  </si>
  <si>
    <t>ФИНАЛЬНЫЙ ЗАБЕГ</t>
  </si>
  <si>
    <t>№№ п/п</t>
  </si>
  <si>
    <t>Номер участника</t>
  </si>
  <si>
    <t>Лучший результат</t>
  </si>
  <si>
    <t>Примечание</t>
  </si>
  <si>
    <t>1</t>
  </si>
  <si>
    <t>2</t>
  </si>
  <si>
    <t>3</t>
  </si>
  <si>
    <t>П Р О Т О К О Л</t>
  </si>
  <si>
    <t>РМ</t>
  </si>
  <si>
    <t>РЕ</t>
  </si>
  <si>
    <t>РР</t>
  </si>
  <si>
    <t>Начало:</t>
  </si>
  <si>
    <t>Окончание:</t>
  </si>
  <si>
    <t>МУЖЧИНЫ</t>
  </si>
  <si>
    <t>4</t>
  </si>
  <si>
    <t>5</t>
  </si>
  <si>
    <t>6</t>
  </si>
  <si>
    <t>7</t>
  </si>
  <si>
    <t>1 ЗАБЕГ</t>
  </si>
  <si>
    <t>2 ЗАБЕГ</t>
  </si>
  <si>
    <t>3 ЗАБЕГ</t>
  </si>
  <si>
    <t>4 ЗАБЕГ</t>
  </si>
  <si>
    <t>Фамилия и Имя                             участника</t>
  </si>
  <si>
    <t>Место</t>
  </si>
  <si>
    <t>Р  Е  З  У  Л  Ь  Т  А  Т  Ы</t>
  </si>
  <si>
    <t>Р Е З У Л Ь Т А Т Ы</t>
  </si>
  <si>
    <t>Разряд</t>
  </si>
  <si>
    <t>финал</t>
  </si>
  <si>
    <t>ПРЫЖОК В ВЫСОТУ</t>
  </si>
  <si>
    <t>МЕТАНИЕ ДИСКА</t>
  </si>
  <si>
    <t>МЕТАНИЕ МОЛОТА</t>
  </si>
  <si>
    <t>ТОЛКАНИЕ ЯДРА</t>
  </si>
  <si>
    <t>Ст.судья:</t>
  </si>
  <si>
    <t>Секретарь:</t>
  </si>
  <si>
    <t>Ст.хронометрист:</t>
  </si>
  <si>
    <t>Название  команды</t>
  </si>
  <si>
    <t>Год рожд.</t>
  </si>
  <si>
    <t>ВСЕРОССИЙСКАЯ ФЕДЕРАЦИЯ ЛЕГКОЙ АТЛЕТИКИ</t>
  </si>
  <si>
    <t>№ п/п</t>
  </si>
  <si>
    <t>Фамилия, имя                            участника</t>
  </si>
  <si>
    <t>Рефери по бегу:</t>
  </si>
  <si>
    <t>Название команды</t>
  </si>
  <si>
    <t>Примеч.</t>
  </si>
  <si>
    <t>БЕГ 100 М</t>
  </si>
  <si>
    <t>БЕГ 400 М</t>
  </si>
  <si>
    <t>БЕГ 800 М</t>
  </si>
  <si>
    <t>Фамилия, имя                             участника</t>
  </si>
  <si>
    <t>Судьи:</t>
  </si>
  <si>
    <t>Рефери по метаниям:</t>
  </si>
  <si>
    <t>Рефери по прыжкам:</t>
  </si>
  <si>
    <t>В   Ы   С   О   Т   Ы</t>
  </si>
  <si>
    <t>Б</t>
  </si>
  <si>
    <t>А</t>
  </si>
  <si>
    <t>ПРЫЖОК В ДЛИНУ</t>
  </si>
  <si>
    <t>БЕГ 400 М С/Б</t>
  </si>
  <si>
    <t>БЕГ 200 М</t>
  </si>
  <si>
    <t>ФИНАЛ</t>
  </si>
  <si>
    <t>8</t>
  </si>
  <si>
    <t>15</t>
  </si>
  <si>
    <t>14</t>
  </si>
  <si>
    <t>13</t>
  </si>
  <si>
    <t>12</t>
  </si>
  <si>
    <t>11</t>
  </si>
  <si>
    <t>10</t>
  </si>
  <si>
    <t>9</t>
  </si>
  <si>
    <t>16</t>
  </si>
  <si>
    <t>17</t>
  </si>
  <si>
    <t>18</t>
  </si>
  <si>
    <t>19</t>
  </si>
  <si>
    <t>20</t>
  </si>
  <si>
    <t>21</t>
  </si>
  <si>
    <t>Ст.судья</t>
  </si>
  <si>
    <t>23</t>
  </si>
  <si>
    <t>Рефери:</t>
  </si>
  <si>
    <t>22</t>
  </si>
  <si>
    <t>215</t>
  </si>
  <si>
    <t>Очки</t>
  </si>
  <si>
    <t>Итоговый протокол</t>
  </si>
  <si>
    <t>МИНИСТЕРСТВО СПОРТА  РОССИЙСКОЙ  ФЕДЕРАЦИИ</t>
  </si>
  <si>
    <t>ФГБУ "ФЕДЕРАЛЬНЫЙ ЦЕНТР ПОДГОТОВКИ СПОРТИВНОГО РЕЗЕРВА"</t>
  </si>
  <si>
    <t>ПОЛУФИНАЛ</t>
  </si>
  <si>
    <t>ЗАБЕГИ</t>
  </si>
  <si>
    <t>БЕГ 3000 М С/ПР</t>
  </si>
  <si>
    <t xml:space="preserve">             ФИНАЛЬНЫЕ СОРЕВНОВАНИЯ</t>
  </si>
  <si>
    <t>Начало: 11.00</t>
  </si>
  <si>
    <t>195</t>
  </si>
  <si>
    <t>196</t>
  </si>
  <si>
    <t>210</t>
  </si>
  <si>
    <t>676</t>
  </si>
  <si>
    <t>ИТОГОВЫЙ ПРОТОКОЛ</t>
  </si>
  <si>
    <t>МЕТАНИЕ КОПЬЯ</t>
  </si>
  <si>
    <t>БЕГ 110 М С/Б</t>
  </si>
  <si>
    <t>Главный судья:</t>
  </si>
  <si>
    <t>Главный секретарь:</t>
  </si>
  <si>
    <t>Чернов С.В.</t>
  </si>
  <si>
    <t>ССВК</t>
  </si>
  <si>
    <t>86.74</t>
  </si>
  <si>
    <t>18.00</t>
  </si>
  <si>
    <t>ПРЫЖОК С ШЕСТОМ</t>
  </si>
  <si>
    <t xml:space="preserve">Начало: </t>
  </si>
  <si>
    <t>219</t>
  </si>
  <si>
    <t>Санкт-Петербург</t>
  </si>
  <si>
    <t>200</t>
  </si>
  <si>
    <t>190</t>
  </si>
  <si>
    <t>227</t>
  </si>
  <si>
    <t>545</t>
  </si>
  <si>
    <t>560</t>
  </si>
  <si>
    <t>332</t>
  </si>
  <si>
    <t>11.10</t>
  </si>
  <si>
    <t>Москва</t>
  </si>
  <si>
    <t>БЕГ 5000 М</t>
  </si>
  <si>
    <t>ПО ЛЕГКОЙ АТЛЕТИКЕ</t>
  </si>
  <si>
    <t>214</t>
  </si>
  <si>
    <t>Рефери по прыжкам</t>
  </si>
  <si>
    <t>Личный рекорд</t>
  </si>
  <si>
    <t>Лучший результат сезона</t>
  </si>
  <si>
    <t xml:space="preserve">  ПРЫЖОК В ДЛИНУ</t>
  </si>
  <si>
    <t>Предв.                           рез-т</t>
  </si>
  <si>
    <t xml:space="preserve">                          ФИНАЛЬНЫЕ СОРЕВНОВАНИЯ</t>
  </si>
  <si>
    <t>Квал.           рез-т</t>
  </si>
  <si>
    <t xml:space="preserve">                   Чемпионат России по легкой атлетике</t>
  </si>
  <si>
    <t xml:space="preserve"> Квалификация                Квал.норматив -  </t>
  </si>
  <si>
    <t xml:space="preserve">                                      ПРЫЖОК С ШЕСТОМ</t>
  </si>
  <si>
    <t xml:space="preserve">Квал.норматив -  </t>
  </si>
  <si>
    <r>
      <t xml:space="preserve">       </t>
    </r>
    <r>
      <rPr>
        <b/>
        <u/>
        <sz val="14"/>
        <rFont val="Times New Roman"/>
        <family val="1"/>
        <charset val="204"/>
      </rPr>
      <t>МЕТАНИЕ ДИСКА</t>
    </r>
  </si>
  <si>
    <t xml:space="preserve">                                                         П Р О Т О К О Л</t>
  </si>
  <si>
    <t xml:space="preserve">                                                                                                             ВСЕРОССИЙСКАЯ ФЕДЕРАЦИЯ ЛЕГКОЙ АТЛЕТИКИ</t>
  </si>
  <si>
    <t>10.30</t>
  </si>
  <si>
    <r>
      <t xml:space="preserve">       </t>
    </r>
    <r>
      <rPr>
        <b/>
        <u/>
        <sz val="14"/>
        <rFont val="Times New Roman"/>
        <family val="1"/>
        <charset val="204"/>
      </rPr>
      <t>МЕТАНИЕ МОЛОТА</t>
    </r>
  </si>
  <si>
    <t>98.48</t>
  </si>
  <si>
    <t>92.61</t>
  </si>
  <si>
    <t>90.33</t>
  </si>
  <si>
    <t>г.Чебоксары, стадион "Олимпийский"</t>
  </si>
  <si>
    <t>24 июля  2019 г.</t>
  </si>
  <si>
    <t>25 июля  2019 г.</t>
  </si>
  <si>
    <t>Квалификация</t>
  </si>
  <si>
    <t>131</t>
  </si>
  <si>
    <t>309</t>
  </si>
  <si>
    <t>118</t>
  </si>
  <si>
    <t>205</t>
  </si>
  <si>
    <t>203</t>
  </si>
  <si>
    <t>306</t>
  </si>
  <si>
    <t>460</t>
  </si>
  <si>
    <t>707</t>
  </si>
  <si>
    <t>599</t>
  </si>
  <si>
    <t>723</t>
  </si>
  <si>
    <t>781</t>
  </si>
  <si>
    <t>МИНИСТЕРСТВО СПОРТА РОССИЙСКОЙ ФЕДЕРАЦИИ</t>
  </si>
  <si>
    <t>Рефери по метаниям</t>
  </si>
  <si>
    <t>ПОЛ, ВОЗРАСТНАЯ ГРУППА</t>
  </si>
  <si>
    <t>Фамилия, Имя</t>
  </si>
  <si>
    <t>Дата
 рождения</t>
  </si>
  <si>
    <t>Заявл.
 разряд</t>
  </si>
  <si>
    <t>Субъект Российской Федерации</t>
  </si>
  <si>
    <t>Ветер</t>
  </si>
  <si>
    <t>Выполн. разряд</t>
  </si>
  <si>
    <t>Главный судья</t>
  </si>
  <si>
    <t>Главный секретарь</t>
  </si>
  <si>
    <t>Дата формирования протокола: ДД.ММ.ГГГГ г.</t>
  </si>
  <si>
    <t>Название
этапа</t>
  </si>
  <si>
    <t>Дата 
проведения</t>
  </si>
  <si>
    <t>Время</t>
  </si>
  <si>
    <t xml:space="preserve">Результат </t>
  </si>
  <si>
    <t>высоты</t>
  </si>
  <si>
    <t>НАЗВАНИЕ СУБЪЕКТА</t>
  </si>
  <si>
    <t>финальные 
сороревнования</t>
  </si>
  <si>
    <t>Рез-т квал.</t>
  </si>
  <si>
    <t>БЕГ 100 м</t>
  </si>
  <si>
    <t>29.05-02.06.2021 г.
№ ЕКП- 38378</t>
  </si>
  <si>
    <t>УПРАВЛЕНИЕ ФИЗИЧЕСКОЙ КУЛЬТУРЫ И СПОРТА БРЯНСКОЙ ОБЛАСТИ</t>
  </si>
  <si>
    <t>БРЯНСКАЯ РЕГИОНАЛЬНАЯ ОБЩЕСТВЕННАЯ ОРГАНИЗАЦИЯ "ФЕДЕРАЦИЯ ЛЕГКОЙ АТЛЕТИКИ"</t>
  </si>
  <si>
    <t>ЧЕМПИОНАТ ЦЕНТРАЛЬНОГО ФЕДЕРАЛЬНОГО ОКРУГА</t>
  </si>
  <si>
    <t>МУЖЧИНЫ, ЖЕНЩИНЫ</t>
  </si>
  <si>
    <t>Технический делегат:</t>
  </si>
  <si>
    <t>Фамилия Имя Отчество,</t>
  </si>
  <si>
    <t>суд-я категория,</t>
  </si>
  <si>
    <t xml:space="preserve">субъект Российской Федерации </t>
  </si>
  <si>
    <t>Заместитель главного судьи:</t>
  </si>
  <si>
    <t>Заместитель главного секретаря:</t>
  </si>
  <si>
    <t>Рефери по беговым видам</t>
  </si>
  <si>
    <t>Рефери по многоборьям</t>
  </si>
  <si>
    <t>Рефери в комнате регистрации участников</t>
  </si>
  <si>
    <t>Рефери видеозаписи</t>
  </si>
  <si>
    <t>Рефери по видам вне стадиона</t>
  </si>
  <si>
    <t>СПРАВКА О СОСТАВЕ ГЛАВНОЙ СУДЕЙСКОЙ КОЛЛЕГИИ</t>
  </si>
  <si>
    <t>г.Брянск</t>
  </si>
  <si>
    <t>Стадион "Десна",
г.Брянск,ул.Кромская,48А/1</t>
  </si>
  <si>
    <t>Кузнецов А.А.</t>
  </si>
  <si>
    <t>Брянская область</t>
  </si>
  <si>
    <t>Владимирская область</t>
  </si>
  <si>
    <t>ИТОГИ КОМАНДНОГО ПЕРВЕНСТВА</t>
  </si>
  <si>
    <t>СУПЕРЛИГА</t>
  </si>
  <si>
    <t>ВЫСШАЯ ЛИГА</t>
  </si>
  <si>
    <t>Команда</t>
  </si>
  <si>
    <t xml:space="preserve">Место </t>
  </si>
  <si>
    <t>ПЕРВАЯ ЛИГА</t>
  </si>
  <si>
    <t>ВТОРАЯ ЛИГА</t>
  </si>
  <si>
    <t>Кузнецов А.А.,ССВК,Брянская область</t>
  </si>
  <si>
    <t>Чернов С.В.,ССВК,Владимирская область</t>
  </si>
  <si>
    <t>СПРАВКА О КОЛИЧЕСТВЕ УЧАСТВУЮЩИХ РЕГИОНОВ</t>
  </si>
  <si>
    <t xml:space="preserve">Субъект 
Российской Федерации      </t>
  </si>
  <si>
    <t>Количество субъектов РФ: 23</t>
  </si>
  <si>
    <t>МУЖЧИНЫ,ЖЕНЩИНЫ</t>
  </si>
  <si>
    <t>Кузнецов А.А.,  ССВК,  Брянская область</t>
  </si>
  <si>
    <t>Чернов С.В.,  ССВК,  Владимирская область</t>
  </si>
  <si>
    <t>автохронометраж</t>
  </si>
  <si>
    <t>БЕГ 200 м</t>
  </si>
  <si>
    <t>БЕГ 400 м</t>
  </si>
  <si>
    <t>круг 400 м, автохронометраж</t>
  </si>
  <si>
    <t>БЕГ 800 м</t>
  </si>
  <si>
    <t>БЕГ 1500 м</t>
  </si>
  <si>
    <t xml:space="preserve">                                                                                 автохронометраж</t>
  </si>
  <si>
    <t>БЕГ С БАРЬЕРАМИ 110 м</t>
  </si>
  <si>
    <t>БЕГ С БАРЬЕРАМИ 400 м</t>
  </si>
  <si>
    <t>высота барьеров-0,914 м, автохронометраж</t>
  </si>
  <si>
    <t>ПРЫЖОК ТРОЙНОЙ</t>
  </si>
  <si>
    <t>вес снаряда- 7,26 кг</t>
  </si>
  <si>
    <t>вес снаряда-2,0 кг</t>
  </si>
  <si>
    <t>вес снаряда - 800 г</t>
  </si>
  <si>
    <t>финальный забег</t>
  </si>
  <si>
    <t>11.00</t>
  </si>
  <si>
    <t>ЧЕМПИОНАТ ЦФО ПО ЛЁГКОЙ АТЛЕТИКЕ</t>
  </si>
  <si>
    <t xml:space="preserve">Начало:  </t>
  </si>
  <si>
    <t>очки</t>
  </si>
  <si>
    <t>9.58 Усейн Болт</t>
  </si>
  <si>
    <t>20.23 Владимир Крылов</t>
  </si>
  <si>
    <t>19.72 Пьетро Меннеа</t>
  </si>
  <si>
    <t>44.60 Виктор Маркин</t>
  </si>
  <si>
    <t>44.33 Томас Шёнлебе</t>
  </si>
  <si>
    <t>43.03 Вайде Ван-Никерк</t>
  </si>
  <si>
    <t>1:42.47 Юрий Борзаковский</t>
  </si>
  <si>
    <t>1:41.11 Уилсон Кипкетер</t>
  </si>
  <si>
    <t>1:40.91 Девид Рудиша</t>
  </si>
  <si>
    <t>3:32.28 Вячеслав Шабунин</t>
  </si>
  <si>
    <t>3:26.00 Ишам Эль-Герруж</t>
  </si>
  <si>
    <t>12:35.36 Джошуа Чептегей</t>
  </si>
  <si>
    <t>12.92 Сергей Шубенков</t>
  </si>
  <si>
    <t>12.91 Колин Джексон</t>
  </si>
  <si>
    <t>12.80 Арьес Мерритт</t>
  </si>
  <si>
    <t>48.05 Денис Кудрявцев</t>
  </si>
  <si>
    <t>8:15.54 Павел Потапович</t>
  </si>
  <si>
    <t>8:00.09 Майдин Мекисси-Беннабал</t>
  </si>
  <si>
    <t>7:53.63 Саиф Саед Шахин</t>
  </si>
  <si>
    <t>2.40 Вячеслав Воронин</t>
  </si>
  <si>
    <t>2.45 Хавьер Сотомайор</t>
  </si>
  <si>
    <t>6.05 Масим Тарасов</t>
  </si>
  <si>
    <t>8.56 Александр Меньков</t>
  </si>
  <si>
    <t>8.86 Роберт Эммиян</t>
  </si>
  <si>
    <t>8.95 Майк Пауэлл</t>
  </si>
  <si>
    <t>17.77 Александр Коваленко</t>
  </si>
  <si>
    <t>18.29 Джонатан Эдвардс</t>
  </si>
  <si>
    <t>22.24 Сергей Смирнов</t>
  </si>
  <si>
    <t>23.06 Ульф Тиммерманн</t>
  </si>
  <si>
    <t>71.86 Юрий Думчев</t>
  </si>
  <si>
    <t>74.08 Юрген Шульт</t>
  </si>
  <si>
    <t>86.74 Юрий Седых</t>
  </si>
  <si>
    <t>92.61 Сергей Макаров</t>
  </si>
  <si>
    <t>98.48 Ян Железны</t>
  </si>
  <si>
    <t>Московская область</t>
  </si>
  <si>
    <t>Краснодарский край</t>
  </si>
  <si>
    <t>20.20</t>
  </si>
  <si>
    <t>10.10 Николай Юшманов, Андрей Епишин</t>
  </si>
  <si>
    <t>19.19 Усейн Болт</t>
  </si>
  <si>
    <t>480</t>
  </si>
  <si>
    <t>500</t>
  </si>
  <si>
    <t>Иркутская область</t>
  </si>
  <si>
    <t>233</t>
  </si>
  <si>
    <t>235</t>
  </si>
  <si>
    <t>555</t>
  </si>
  <si>
    <t>Самарская область</t>
  </si>
  <si>
    <t>420</t>
  </si>
  <si>
    <t>Свердловская область</t>
  </si>
  <si>
    <t>Томская область</t>
  </si>
  <si>
    <t>Ульяновская область</t>
  </si>
  <si>
    <t>535</t>
  </si>
  <si>
    <t>Челябинская область</t>
  </si>
  <si>
    <t>515</t>
  </si>
  <si>
    <t>(продолжение)</t>
  </si>
  <si>
    <t>5 ЗАБЕГ</t>
  </si>
  <si>
    <t>6 ЗАБЕГ</t>
  </si>
  <si>
    <t>7 ЗАБЕГ</t>
  </si>
  <si>
    <t>порядок выхода в полуфинал:  2 + 10  по времени</t>
  </si>
  <si>
    <t>порядок выхода в финал:  по времени</t>
  </si>
  <si>
    <t>20.45</t>
  </si>
  <si>
    <t>порядок выхода в финал: 1 + 5 по времени</t>
  </si>
  <si>
    <t>ПОЛУФИНАЛЫ</t>
  </si>
  <si>
    <t>570</t>
  </si>
  <si>
    <t>порядок выхода в финал: 2 + 4 по времени</t>
  </si>
  <si>
    <t>220</t>
  </si>
  <si>
    <t>19.20</t>
  </si>
  <si>
    <t>20.00</t>
  </si>
  <si>
    <t>21.20</t>
  </si>
  <si>
    <t>t°+29; вл.54 (%)</t>
  </si>
  <si>
    <t>t°+28; вл.54 (%)</t>
  </si>
  <si>
    <t>21.45</t>
  </si>
  <si>
    <t>2 августа 2022 г.</t>
  </si>
  <si>
    <t>11.35</t>
  </si>
  <si>
    <t>Начало:  18.40</t>
  </si>
  <si>
    <t>3 августа 2022 г.</t>
  </si>
  <si>
    <t>4 августа 2022 г.</t>
  </si>
  <si>
    <t>17.10</t>
  </si>
  <si>
    <t>Начало:  20.55</t>
  </si>
  <si>
    <t>Начало:  21.20</t>
  </si>
  <si>
    <t>12.45</t>
  </si>
  <si>
    <t>ФИНАЛЬНЫЙ ЗАХОД</t>
  </si>
  <si>
    <t>ХОДЬБА 10000 М</t>
  </si>
  <si>
    <t>16.10</t>
  </si>
  <si>
    <t>Начало: 20.20</t>
  </si>
  <si>
    <t>10.00</t>
  </si>
  <si>
    <t>Начало: 18.05</t>
  </si>
  <si>
    <t>Начало: 20.55</t>
  </si>
  <si>
    <t>разряд</t>
  </si>
  <si>
    <t>забег</t>
  </si>
  <si>
    <t>п/ф</t>
  </si>
  <si>
    <t>9.80 Марселл Джейкобс</t>
  </si>
  <si>
    <t xml:space="preserve">10.12 Александр Порхомовский </t>
  </si>
  <si>
    <t xml:space="preserve">20.51 Олег Сергеев </t>
  </si>
  <si>
    <t>разр</t>
  </si>
  <si>
    <t>20.55</t>
  </si>
  <si>
    <t xml:space="preserve">44.83 Антон Галкин </t>
  </si>
  <si>
    <t xml:space="preserve">1:44.72 Юрий Борзаковский </t>
  </si>
  <si>
    <t>3:28.32 Якоб Ингебритсен</t>
  </si>
  <si>
    <t>рез-т</t>
  </si>
  <si>
    <t>12:48.45 Якоб Ингебритсен</t>
  </si>
  <si>
    <t>13:11.95 Владимир Никитин</t>
  </si>
  <si>
    <t>13:17.03 Владимир Никитин</t>
  </si>
  <si>
    <t>13.19 Сергей Шубенков</t>
  </si>
  <si>
    <t>45.94 Карстен Вархольм</t>
  </si>
  <si>
    <t xml:space="preserve">48.54 Борис Горбань </t>
  </si>
  <si>
    <t xml:space="preserve">8:19.19 Максим Якушев </t>
  </si>
  <si>
    <t>37:25.21 Эйки Такахаши</t>
  </si>
  <si>
    <t>37:53.09 Франсиско Фернандес</t>
  </si>
  <si>
    <t>38:46.4 Виктор Бураев</t>
  </si>
  <si>
    <t>квал</t>
  </si>
  <si>
    <t>2.42 Патрик Шёберг, Богдан Бондаренко</t>
  </si>
  <si>
    <t>2.39 Иван Ухов</t>
  </si>
  <si>
    <t>6.20 Арманд Дуплантис</t>
  </si>
  <si>
    <t>6.01 Игорь Транденков</t>
  </si>
  <si>
    <t>ПСБ Чемпионат России  по легкой атлетике</t>
  </si>
  <si>
    <t>ПСБ Чемпионат  России по легкой атлетике</t>
  </si>
  <si>
    <t xml:space="preserve">ПСБ Чемпионат  России по легкой атлетике </t>
  </si>
  <si>
    <t>ПСБ Чемпионат России по легкой атлетике</t>
  </si>
  <si>
    <t xml:space="preserve">                                 ПСБ Чемпионат России по легкой атлетике</t>
  </si>
  <si>
    <t xml:space="preserve">                   ПСБ Чемпионат России по легкой атлетике</t>
  </si>
  <si>
    <t>8.34 Андрей Игнатов</t>
  </si>
  <si>
    <t>23.37 Райан Краусер</t>
  </si>
  <si>
    <t>21.58 Александр Лесной</t>
  </si>
  <si>
    <t>квал.</t>
  </si>
  <si>
    <t xml:space="preserve">65.93 Богдан Пищальников </t>
  </si>
  <si>
    <t xml:space="preserve">82.28 Илья Коновалов </t>
  </si>
  <si>
    <t>688</t>
  </si>
  <si>
    <t>мс</t>
  </si>
  <si>
    <t>8:28.70</t>
  </si>
  <si>
    <t>8:43.36</t>
  </si>
  <si>
    <t>776</t>
  </si>
  <si>
    <t>кмс</t>
  </si>
  <si>
    <t>22.30</t>
  </si>
  <si>
    <t>400</t>
  </si>
  <si>
    <t>мсмк</t>
  </si>
  <si>
    <t>800</t>
  </si>
  <si>
    <t>583</t>
  </si>
  <si>
    <t>584</t>
  </si>
  <si>
    <t>576</t>
  </si>
  <si>
    <t>23.05.1996</t>
  </si>
  <si>
    <t>835</t>
  </si>
  <si>
    <t>836</t>
  </si>
  <si>
    <t>840</t>
  </si>
  <si>
    <t>650</t>
  </si>
  <si>
    <t>Волгоградская область</t>
  </si>
  <si>
    <t>651</t>
  </si>
  <si>
    <t>21.33</t>
  </si>
  <si>
    <t>654</t>
  </si>
  <si>
    <t>655</t>
  </si>
  <si>
    <t>22.65</t>
  </si>
  <si>
    <t>23.01</t>
  </si>
  <si>
    <t>54.15</t>
  </si>
  <si>
    <t>54.54</t>
  </si>
  <si>
    <t>659</t>
  </si>
  <si>
    <t>664</t>
  </si>
  <si>
    <t>21.93</t>
  </si>
  <si>
    <t>22.06.1999</t>
  </si>
  <si>
    <t>672</t>
  </si>
  <si>
    <t>674</t>
  </si>
  <si>
    <t>Шеин Вячеслав</t>
  </si>
  <si>
    <t>26.04.2002</t>
  </si>
  <si>
    <t>22.20</t>
  </si>
  <si>
    <t>771</t>
  </si>
  <si>
    <t>Анисимов Алексей</t>
  </si>
  <si>
    <t>03.06.1994</t>
  </si>
  <si>
    <t>Воронежская область</t>
  </si>
  <si>
    <t>554</t>
  </si>
  <si>
    <t>Додуладенко Артем</t>
  </si>
  <si>
    <t>04.03.2003</t>
  </si>
  <si>
    <t>557</t>
  </si>
  <si>
    <t>Кузнецов Андрей</t>
  </si>
  <si>
    <t>04.07.2001</t>
  </si>
  <si>
    <t>558</t>
  </si>
  <si>
    <t>559</t>
  </si>
  <si>
    <t>Попов Алексей</t>
  </si>
  <si>
    <t>17.06.1987</t>
  </si>
  <si>
    <t>13:39.26</t>
  </si>
  <si>
    <t>13:56.00</t>
  </si>
  <si>
    <t>13:53.49</t>
  </si>
  <si>
    <t>13:57.65</t>
  </si>
  <si>
    <t>562</t>
  </si>
  <si>
    <t>Семенов Иван</t>
  </si>
  <si>
    <t>21.02.2000</t>
  </si>
  <si>
    <t>564</t>
  </si>
  <si>
    <t>Шабаев Ринат</t>
  </si>
  <si>
    <t>28.11.1996</t>
  </si>
  <si>
    <t>Доронин Владислав</t>
  </si>
  <si>
    <t>26.06.2000</t>
  </si>
  <si>
    <t>20.66</t>
  </si>
  <si>
    <t>925</t>
  </si>
  <si>
    <t>14:40.90</t>
  </si>
  <si>
    <t>927</t>
  </si>
  <si>
    <t>22.27</t>
  </si>
  <si>
    <t>929</t>
  </si>
  <si>
    <t>14:10.41</t>
  </si>
  <si>
    <t>743</t>
  </si>
  <si>
    <t>Ананьев Олег</t>
  </si>
  <si>
    <t>18.08.2003</t>
  </si>
  <si>
    <t>747</t>
  </si>
  <si>
    <t>22.59</t>
  </si>
  <si>
    <t>750</t>
  </si>
  <si>
    <t>751</t>
  </si>
  <si>
    <t>21.10</t>
  </si>
  <si>
    <t>752</t>
  </si>
  <si>
    <t>754</t>
  </si>
  <si>
    <t>21.65</t>
  </si>
  <si>
    <t>756</t>
  </si>
  <si>
    <t>749</t>
  </si>
  <si>
    <t>21.40</t>
  </si>
  <si>
    <t>884</t>
  </si>
  <si>
    <t>Калининградская область</t>
  </si>
  <si>
    <t>22.26</t>
  </si>
  <si>
    <t>49.55</t>
  </si>
  <si>
    <t>770</t>
  </si>
  <si>
    <t>852</t>
  </si>
  <si>
    <t>Бубнев Алексей</t>
  </si>
  <si>
    <t>16.03.1998</t>
  </si>
  <si>
    <t>Калужская область</t>
  </si>
  <si>
    <t>854</t>
  </si>
  <si>
    <t>Ефимов Данил</t>
  </si>
  <si>
    <t>07.08.2001</t>
  </si>
  <si>
    <t>08.01.2001</t>
  </si>
  <si>
    <t>883</t>
  </si>
  <si>
    <t>810</t>
  </si>
  <si>
    <t>815</t>
  </si>
  <si>
    <t>13:21.90</t>
  </si>
  <si>
    <t>816</t>
  </si>
  <si>
    <t>13:23.57</t>
  </si>
  <si>
    <t>30.05.1998</t>
  </si>
  <si>
    <t>887</t>
  </si>
  <si>
    <t>Крутиков Александр</t>
  </si>
  <si>
    <t>12.12.1993</t>
  </si>
  <si>
    <t>Кировская область</t>
  </si>
  <si>
    <t>313</t>
  </si>
  <si>
    <t>314</t>
  </si>
  <si>
    <t>Бездольный Борис</t>
  </si>
  <si>
    <t>01.04.1997</t>
  </si>
  <si>
    <t>318</t>
  </si>
  <si>
    <t>4.60</t>
  </si>
  <si>
    <t>322</t>
  </si>
  <si>
    <t>Гончаренко Илья</t>
  </si>
  <si>
    <t>20.08.2001</t>
  </si>
  <si>
    <t>21.37</t>
  </si>
  <si>
    <t>323</t>
  </si>
  <si>
    <t>324</t>
  </si>
  <si>
    <t>337</t>
  </si>
  <si>
    <t>344</t>
  </si>
  <si>
    <t>46.07</t>
  </si>
  <si>
    <t>350</t>
  </si>
  <si>
    <t>46.41</t>
  </si>
  <si>
    <t>46.77</t>
  </si>
  <si>
    <t>358</t>
  </si>
  <si>
    <t>363</t>
  </si>
  <si>
    <t>21.77</t>
  </si>
  <si>
    <t>22.14</t>
  </si>
  <si>
    <t>373</t>
  </si>
  <si>
    <t>374</t>
  </si>
  <si>
    <t>376</t>
  </si>
  <si>
    <t>Шевченко Денис</t>
  </si>
  <si>
    <t>19.01.1976</t>
  </si>
  <si>
    <t>366</t>
  </si>
  <si>
    <t>45.18</t>
  </si>
  <si>
    <t>372</t>
  </si>
  <si>
    <t>29.12.1999</t>
  </si>
  <si>
    <t>377</t>
  </si>
  <si>
    <t>Тарабин Дмитрий</t>
  </si>
  <si>
    <t>29.10.1991</t>
  </si>
  <si>
    <t>Лесной Александр</t>
  </si>
  <si>
    <t>28.07.1988</t>
  </si>
  <si>
    <t>359</t>
  </si>
  <si>
    <t>371</t>
  </si>
  <si>
    <t>352</t>
  </si>
  <si>
    <t>353</t>
  </si>
  <si>
    <t>8:21.04</t>
  </si>
  <si>
    <t>342</t>
  </si>
  <si>
    <t>360</t>
  </si>
  <si>
    <t>706</t>
  </si>
  <si>
    <t>304</t>
  </si>
  <si>
    <t>712</t>
  </si>
  <si>
    <t>Курская область</t>
  </si>
  <si>
    <t>736</t>
  </si>
  <si>
    <t>Катунин Евгений</t>
  </si>
  <si>
    <t>24.11.1999</t>
  </si>
  <si>
    <t>738</t>
  </si>
  <si>
    <t>46.47</t>
  </si>
  <si>
    <t>741</t>
  </si>
  <si>
    <t>Некрасов Никита</t>
  </si>
  <si>
    <t>14.04.2002</t>
  </si>
  <si>
    <t>Липецкая область</t>
  </si>
  <si>
    <t>103</t>
  </si>
  <si>
    <t>5.30</t>
  </si>
  <si>
    <t>116</t>
  </si>
  <si>
    <t>Бутенко Виктор</t>
  </si>
  <si>
    <t>10.03.1993</t>
  </si>
  <si>
    <t>119</t>
  </si>
  <si>
    <t>Валитов Евгений</t>
  </si>
  <si>
    <t>13.08.1999</t>
  </si>
  <si>
    <t>121</t>
  </si>
  <si>
    <t>123</t>
  </si>
  <si>
    <t>125</t>
  </si>
  <si>
    <t>126</t>
  </si>
  <si>
    <t>Гурьев Александр</t>
  </si>
  <si>
    <t>18.02.2002</t>
  </si>
  <si>
    <t>129</t>
  </si>
  <si>
    <t>Гурьев Андрей</t>
  </si>
  <si>
    <t>08.02.2000</t>
  </si>
  <si>
    <t>132</t>
  </si>
  <si>
    <t>Дунгеров Иван</t>
  </si>
  <si>
    <t>17.09.1999</t>
  </si>
  <si>
    <t>133</t>
  </si>
  <si>
    <t>135</t>
  </si>
  <si>
    <t>137</t>
  </si>
  <si>
    <t>Ефимов Дмитрий</t>
  </si>
  <si>
    <t>04.08.1993</t>
  </si>
  <si>
    <t>47.10</t>
  </si>
  <si>
    <t>Житков Тимофей</t>
  </si>
  <si>
    <t>20.09.1993</t>
  </si>
  <si>
    <t>141</t>
  </si>
  <si>
    <t>Иванов Федор</t>
  </si>
  <si>
    <t>20.05.2002</t>
  </si>
  <si>
    <t>49.06</t>
  </si>
  <si>
    <t>147</t>
  </si>
  <si>
    <t>Караваев Евгений</t>
  </si>
  <si>
    <t>20.03.2001</t>
  </si>
  <si>
    <t>150</t>
  </si>
  <si>
    <t>Качанов Дмитрий</t>
  </si>
  <si>
    <t>151</t>
  </si>
  <si>
    <t>153</t>
  </si>
  <si>
    <t>8:27.45</t>
  </si>
  <si>
    <t>22.34</t>
  </si>
  <si>
    <t>156</t>
  </si>
  <si>
    <t>160</t>
  </si>
  <si>
    <t>Кочетов Александр</t>
  </si>
  <si>
    <t>163</t>
  </si>
  <si>
    <t>Кунц Евгений</t>
  </si>
  <si>
    <t>21.04.1993</t>
  </si>
  <si>
    <t>13:33.94</t>
  </si>
  <si>
    <t>164</t>
  </si>
  <si>
    <t>Курбанов Никита</t>
  </si>
  <si>
    <t>13.04.1999</t>
  </si>
  <si>
    <t>170</t>
  </si>
  <si>
    <t>12.08.1998</t>
  </si>
  <si>
    <t>177</t>
  </si>
  <si>
    <t>Мицкий Дмитрий</t>
  </si>
  <si>
    <t>25.04.1998</t>
  </si>
  <si>
    <t>180</t>
  </si>
  <si>
    <t>Никонов Никита</t>
  </si>
  <si>
    <t>1.95</t>
  </si>
  <si>
    <t>Пинтусов Виктор</t>
  </si>
  <si>
    <t>07.02.2000</t>
  </si>
  <si>
    <t>191</t>
  </si>
  <si>
    <t>197</t>
  </si>
  <si>
    <t>204</t>
  </si>
  <si>
    <t>Саркисян Гайк</t>
  </si>
  <si>
    <t>12.09.1996</t>
  </si>
  <si>
    <t>Серов Алексей</t>
  </si>
  <si>
    <t>12.06.2002</t>
  </si>
  <si>
    <t>47.66</t>
  </si>
  <si>
    <t>21.51</t>
  </si>
  <si>
    <t>Соловьев Александр</t>
  </si>
  <si>
    <t>216</t>
  </si>
  <si>
    <t>218</t>
  </si>
  <si>
    <t>221</t>
  </si>
  <si>
    <t>07.01.1999</t>
  </si>
  <si>
    <t>Филатов Андрей</t>
  </si>
  <si>
    <t>09.11.1999</t>
  </si>
  <si>
    <t>Фомин Вадим</t>
  </si>
  <si>
    <t>30.05.1992</t>
  </si>
  <si>
    <t>229</t>
  </si>
  <si>
    <t>Цыбулевский Никита</t>
  </si>
  <si>
    <t>17.04.1999</t>
  </si>
  <si>
    <t>1.90</t>
  </si>
  <si>
    <t>134</t>
  </si>
  <si>
    <t>Евсеенков Никита</t>
  </si>
  <si>
    <t>01.03.1995</t>
  </si>
  <si>
    <t>107</t>
  </si>
  <si>
    <t>Арасланов Артем</t>
  </si>
  <si>
    <t>25.07.1994</t>
  </si>
  <si>
    <t>46.39</t>
  </si>
  <si>
    <t>46.87</t>
  </si>
  <si>
    <t>149</t>
  </si>
  <si>
    <t>Ращупкин Игорь</t>
  </si>
  <si>
    <t>10.03.1997</t>
  </si>
  <si>
    <t>Афонин Максим</t>
  </si>
  <si>
    <t>06.01.1992</t>
  </si>
  <si>
    <t>20.57</t>
  </si>
  <si>
    <t>Деркач Павел</t>
  </si>
  <si>
    <t>02.10.1993</t>
  </si>
  <si>
    <t>Кириллов Даниил</t>
  </si>
  <si>
    <t>21.09.1998</t>
  </si>
  <si>
    <t>194</t>
  </si>
  <si>
    <t>Пронкин Валерий</t>
  </si>
  <si>
    <t>15.06.1994</t>
  </si>
  <si>
    <t>208</t>
  </si>
  <si>
    <t>Сидорченко Глеб</t>
  </si>
  <si>
    <t>15.06.1986</t>
  </si>
  <si>
    <t>145</t>
  </si>
  <si>
    <t>Калганов Никита</t>
  </si>
  <si>
    <t>07.06.1999</t>
  </si>
  <si>
    <t>8:38.74</t>
  </si>
  <si>
    <t>179</t>
  </si>
  <si>
    <t>13:11.95</t>
  </si>
  <si>
    <t>230</t>
  </si>
  <si>
    <t>236</t>
  </si>
  <si>
    <t>Шабанов Филипп</t>
  </si>
  <si>
    <t>29.01.1991</t>
  </si>
  <si>
    <t>Лядусов Константин</t>
  </si>
  <si>
    <t>02.03.1988</t>
  </si>
  <si>
    <t>159</t>
  </si>
  <si>
    <t>Коротовский Евгений</t>
  </si>
  <si>
    <t>01.06.1992</t>
  </si>
  <si>
    <t>223</t>
  </si>
  <si>
    <t>20.46</t>
  </si>
  <si>
    <t>144</t>
  </si>
  <si>
    <t>Исхаков Айдар</t>
  </si>
  <si>
    <t>07.06.2001</t>
  </si>
  <si>
    <t>106</t>
  </si>
  <si>
    <t>242</t>
  </si>
  <si>
    <t>243</t>
  </si>
  <si>
    <t>Бутранов Алексей</t>
  </si>
  <si>
    <t>18.08.1991</t>
  </si>
  <si>
    <t>4.40</t>
  </si>
  <si>
    <t>253</t>
  </si>
  <si>
    <t>9:38.38</t>
  </si>
  <si>
    <t>254</t>
  </si>
  <si>
    <t>255</t>
  </si>
  <si>
    <t>21.22</t>
  </si>
  <si>
    <t>256</t>
  </si>
  <si>
    <t>257</t>
  </si>
  <si>
    <t>264</t>
  </si>
  <si>
    <t>Комаров Егор</t>
  </si>
  <si>
    <t>30.04.2003</t>
  </si>
  <si>
    <t>268</t>
  </si>
  <si>
    <t>269</t>
  </si>
  <si>
    <t>272</t>
  </si>
  <si>
    <t>Лукьянов Денис</t>
  </si>
  <si>
    <t>14.07.1989</t>
  </si>
  <si>
    <t>284</t>
  </si>
  <si>
    <t>Романов Андрей</t>
  </si>
  <si>
    <t>19.09.1994</t>
  </si>
  <si>
    <t>285</t>
  </si>
  <si>
    <t>286</t>
  </si>
  <si>
    <t>Рухов Степан</t>
  </si>
  <si>
    <t>05.07.2003</t>
  </si>
  <si>
    <t>287</t>
  </si>
  <si>
    <t>Саркеев Павел</t>
  </si>
  <si>
    <t>24.07.1994</t>
  </si>
  <si>
    <t>01.01.1999</t>
  </si>
  <si>
    <t>297</t>
  </si>
  <si>
    <t>Толоконников Константин</t>
  </si>
  <si>
    <t>26.02.1996</t>
  </si>
  <si>
    <t>310</t>
  </si>
  <si>
    <t>Дубровский Сергей</t>
  </si>
  <si>
    <t>20.01.1995</t>
  </si>
  <si>
    <t>278</t>
  </si>
  <si>
    <t>47.46</t>
  </si>
  <si>
    <t>262</t>
  </si>
  <si>
    <t>46.97</t>
  </si>
  <si>
    <t>16.12.1995</t>
  </si>
  <si>
    <t>289</t>
  </si>
  <si>
    <t>47.74</t>
  </si>
  <si>
    <t>250</t>
  </si>
  <si>
    <t>Добренький Александр</t>
  </si>
  <si>
    <t>11.03.1994</t>
  </si>
  <si>
    <t>Московская область-КБР</t>
  </si>
  <si>
    <t>2.05</t>
  </si>
  <si>
    <t>Орлов Николай</t>
  </si>
  <si>
    <t>305</t>
  </si>
  <si>
    <t>Чечела Данил</t>
  </si>
  <si>
    <t>30.03.2000</t>
  </si>
  <si>
    <t>273</t>
  </si>
  <si>
    <t>Лысенко Владимир</t>
  </si>
  <si>
    <t>299</t>
  </si>
  <si>
    <t>45.73</t>
  </si>
  <si>
    <t>248</t>
  </si>
  <si>
    <t>14:03.19</t>
  </si>
  <si>
    <t>283</t>
  </si>
  <si>
    <t>47.84</t>
  </si>
  <si>
    <t>47.87</t>
  </si>
  <si>
    <t>263</t>
  </si>
  <si>
    <t>247</t>
  </si>
  <si>
    <t>245</t>
  </si>
  <si>
    <t>Босоногов Владислав</t>
  </si>
  <si>
    <t>20.11.2000</t>
  </si>
  <si>
    <t>271</t>
  </si>
  <si>
    <t>20.77</t>
  </si>
  <si>
    <t>Панасенков Владислав</t>
  </si>
  <si>
    <t>252</t>
  </si>
  <si>
    <t>276</t>
  </si>
  <si>
    <t>Мудров Илья</t>
  </si>
  <si>
    <t>17.11.1991</t>
  </si>
  <si>
    <t>467</t>
  </si>
  <si>
    <t>Нижегородская область</t>
  </si>
  <si>
    <t>21.07</t>
  </si>
  <si>
    <t>470</t>
  </si>
  <si>
    <t>Киселев Анатолий</t>
  </si>
  <si>
    <t>05.04.2002</t>
  </si>
  <si>
    <t>471</t>
  </si>
  <si>
    <t>477</t>
  </si>
  <si>
    <t>Плотников Глеб</t>
  </si>
  <si>
    <t>15.05.2000</t>
  </si>
  <si>
    <t>22.90</t>
  </si>
  <si>
    <t>55.28</t>
  </si>
  <si>
    <t>Шубин Даниил</t>
  </si>
  <si>
    <t>10.10.2001</t>
  </si>
  <si>
    <t>Новосибирская область</t>
  </si>
  <si>
    <t>680</t>
  </si>
  <si>
    <t>8:47.64</t>
  </si>
  <si>
    <t>685</t>
  </si>
  <si>
    <t>9:04.72</t>
  </si>
  <si>
    <t>686</t>
  </si>
  <si>
    <t>687</t>
  </si>
  <si>
    <t>8:59.93</t>
  </si>
  <si>
    <t>9:01.11</t>
  </si>
  <si>
    <t>828</t>
  </si>
  <si>
    <t>829</t>
  </si>
  <si>
    <t>814</t>
  </si>
  <si>
    <t>930</t>
  </si>
  <si>
    <t>48.09</t>
  </si>
  <si>
    <t>Орловская область</t>
  </si>
  <si>
    <t>862</t>
  </si>
  <si>
    <t>863</t>
  </si>
  <si>
    <t>759</t>
  </si>
  <si>
    <t>760</t>
  </si>
  <si>
    <t>23.08</t>
  </si>
  <si>
    <t>23.68</t>
  </si>
  <si>
    <t>761</t>
  </si>
  <si>
    <t>764</t>
  </si>
  <si>
    <t>Пермский край</t>
  </si>
  <si>
    <t>543</t>
  </si>
  <si>
    <t>22.06</t>
  </si>
  <si>
    <t>548</t>
  </si>
  <si>
    <t>9:17.32</t>
  </si>
  <si>
    <t>Республика Башкортостан</t>
  </si>
  <si>
    <t>786</t>
  </si>
  <si>
    <t>8:33.84</t>
  </si>
  <si>
    <t>787</t>
  </si>
  <si>
    <t>14:11.15</t>
  </si>
  <si>
    <t>14:20.55</t>
  </si>
  <si>
    <t>833</t>
  </si>
  <si>
    <t>936</t>
  </si>
  <si>
    <t>937</t>
  </si>
  <si>
    <t>821</t>
  </si>
  <si>
    <t>22.17</t>
  </si>
  <si>
    <t>823</t>
  </si>
  <si>
    <t>825</t>
  </si>
  <si>
    <t>826</t>
  </si>
  <si>
    <t>Республика Коми</t>
  </si>
  <si>
    <t>935</t>
  </si>
  <si>
    <t>Матуленко Илья</t>
  </si>
  <si>
    <t>27.08.2004</t>
  </si>
  <si>
    <t>802</t>
  </si>
  <si>
    <t>9:15.72</t>
  </si>
  <si>
    <t>803</t>
  </si>
  <si>
    <t>804</t>
  </si>
  <si>
    <t>809</t>
  </si>
  <si>
    <t>Республика Мордовия</t>
  </si>
  <si>
    <t>Горин Николай</t>
  </si>
  <si>
    <t>847</t>
  </si>
  <si>
    <t>848</t>
  </si>
  <si>
    <t>849</t>
  </si>
  <si>
    <t>846</t>
  </si>
  <si>
    <t>8:57.04</t>
  </si>
  <si>
    <t>843</t>
  </si>
  <si>
    <t>Республика Саха (Якутия)</t>
  </si>
  <si>
    <t>Республика Татарстан</t>
  </si>
  <si>
    <t>622</t>
  </si>
  <si>
    <t>2.15</t>
  </si>
  <si>
    <t>2.10</t>
  </si>
  <si>
    <t>Гайнутдинов Дамир</t>
  </si>
  <si>
    <t>21.10.2001</t>
  </si>
  <si>
    <t>625</t>
  </si>
  <si>
    <t>8:49.29</t>
  </si>
  <si>
    <t>9:20.69</t>
  </si>
  <si>
    <t>626</t>
  </si>
  <si>
    <t>Елисеев Дмитрий</t>
  </si>
  <si>
    <t>12.06.1999</t>
  </si>
  <si>
    <t>627</t>
  </si>
  <si>
    <t>9:08.36</t>
  </si>
  <si>
    <t>628</t>
  </si>
  <si>
    <t>56.18</t>
  </si>
  <si>
    <t>630</t>
  </si>
  <si>
    <t>21.63</t>
  </si>
  <si>
    <t>631</t>
  </si>
  <si>
    <t>Иванов Никита</t>
  </si>
  <si>
    <t>11.05.2001</t>
  </si>
  <si>
    <t>632</t>
  </si>
  <si>
    <t>636</t>
  </si>
  <si>
    <t>637</t>
  </si>
  <si>
    <t>21.76</t>
  </si>
  <si>
    <t>23.18</t>
  </si>
  <si>
    <t>639</t>
  </si>
  <si>
    <t>14:15.77</t>
  </si>
  <si>
    <t>14:36.74</t>
  </si>
  <si>
    <t>641</t>
  </si>
  <si>
    <t>Сидоров Олег</t>
  </si>
  <si>
    <t>07.06.1990</t>
  </si>
  <si>
    <t>Ростовская область</t>
  </si>
  <si>
    <t>567</t>
  </si>
  <si>
    <t>21.14</t>
  </si>
  <si>
    <t>568</t>
  </si>
  <si>
    <t>Рязанская область</t>
  </si>
  <si>
    <t>904</t>
  </si>
  <si>
    <t>Колоколенков Михаил</t>
  </si>
  <si>
    <t>14.11.1995</t>
  </si>
  <si>
    <t>905</t>
  </si>
  <si>
    <t>14:20.08</t>
  </si>
  <si>
    <t>482</t>
  </si>
  <si>
    <t>Буяновский Александр</t>
  </si>
  <si>
    <t>23.04.1994</t>
  </si>
  <si>
    <t>45.98</t>
  </si>
  <si>
    <t>46.70</t>
  </si>
  <si>
    <t>484</t>
  </si>
  <si>
    <t>486</t>
  </si>
  <si>
    <t>488</t>
  </si>
  <si>
    <t>22.54</t>
  </si>
  <si>
    <t>491</t>
  </si>
  <si>
    <t>Малахов Евгений</t>
  </si>
  <si>
    <t>26.06.1996</t>
  </si>
  <si>
    <t>492</t>
  </si>
  <si>
    <t>48.64</t>
  </si>
  <si>
    <t>496</t>
  </si>
  <si>
    <t>Постный Виктор</t>
  </si>
  <si>
    <t>16.09.1994</t>
  </si>
  <si>
    <t>499</t>
  </si>
  <si>
    <t>501</t>
  </si>
  <si>
    <t>502</t>
  </si>
  <si>
    <t>503</t>
  </si>
  <si>
    <t>20.81</t>
  </si>
  <si>
    <t>22.07</t>
  </si>
  <si>
    <t>504</t>
  </si>
  <si>
    <t>Шамарин Владислав</t>
  </si>
  <si>
    <t>23.07.1998</t>
  </si>
  <si>
    <t>21.57</t>
  </si>
  <si>
    <t>505</t>
  </si>
  <si>
    <t>Якушкин Олег</t>
  </si>
  <si>
    <t>31.03.2002</t>
  </si>
  <si>
    <t>388</t>
  </si>
  <si>
    <t>Беликов Никита</t>
  </si>
  <si>
    <t>21.01.2001</t>
  </si>
  <si>
    <t>397</t>
  </si>
  <si>
    <t>399</t>
  </si>
  <si>
    <t>48.39</t>
  </si>
  <si>
    <t>48.74</t>
  </si>
  <si>
    <t>47.58</t>
  </si>
  <si>
    <t>402</t>
  </si>
  <si>
    <t>Гаврилюк Максим</t>
  </si>
  <si>
    <t>02.06.2003</t>
  </si>
  <si>
    <t>47.78</t>
  </si>
  <si>
    <t>404</t>
  </si>
  <si>
    <t>405</t>
  </si>
  <si>
    <t>408</t>
  </si>
  <si>
    <t>413</t>
  </si>
  <si>
    <t>Зайцев Артем</t>
  </si>
  <si>
    <t>20.10.2001</t>
  </si>
  <si>
    <t>03.08.2000</t>
  </si>
  <si>
    <t>419</t>
  </si>
  <si>
    <t>47.13</t>
  </si>
  <si>
    <t>47.40</t>
  </si>
  <si>
    <t>424</t>
  </si>
  <si>
    <t>429</t>
  </si>
  <si>
    <t>20.73</t>
  </si>
  <si>
    <t>Лимонов Егор</t>
  </si>
  <si>
    <t>431</t>
  </si>
  <si>
    <t>14:20.78</t>
  </si>
  <si>
    <t>434</t>
  </si>
  <si>
    <t>439</t>
  </si>
  <si>
    <t>Песков Даниил</t>
  </si>
  <si>
    <t>04.10.2001</t>
  </si>
  <si>
    <t>47.56</t>
  </si>
  <si>
    <t>449</t>
  </si>
  <si>
    <t>451</t>
  </si>
  <si>
    <t>453</t>
  </si>
  <si>
    <t>456</t>
  </si>
  <si>
    <t>Тетера Евгений</t>
  </si>
  <si>
    <t>21.09.1999</t>
  </si>
  <si>
    <t>457</t>
  </si>
  <si>
    <t>Филатов Михаил</t>
  </si>
  <si>
    <t>01.07.1994</t>
  </si>
  <si>
    <t>46.00</t>
  </si>
  <si>
    <t>47.00</t>
  </si>
  <si>
    <t>20.97</t>
  </si>
  <si>
    <t>21.48</t>
  </si>
  <si>
    <t>463</t>
  </si>
  <si>
    <t>13:59.18</t>
  </si>
  <si>
    <t>14:22.81</t>
  </si>
  <si>
    <t>444</t>
  </si>
  <si>
    <t>Рафилович Максим</t>
  </si>
  <si>
    <t>07.12.1986</t>
  </si>
  <si>
    <t>46.48</t>
  </si>
  <si>
    <t>47.02</t>
  </si>
  <si>
    <t>446</t>
  </si>
  <si>
    <t>20.79</t>
  </si>
  <si>
    <t>20.96</t>
  </si>
  <si>
    <t>455</t>
  </si>
  <si>
    <t>Спиридонов Олег</t>
  </si>
  <si>
    <t>16.08.1999</t>
  </si>
  <si>
    <t>418</t>
  </si>
  <si>
    <t>921</t>
  </si>
  <si>
    <t>924</t>
  </si>
  <si>
    <t>585</t>
  </si>
  <si>
    <t>46.06</t>
  </si>
  <si>
    <t>46.73</t>
  </si>
  <si>
    <t>Евдокимов Сергей</t>
  </si>
  <si>
    <t>03.10.2000</t>
  </si>
  <si>
    <t>587</t>
  </si>
  <si>
    <t>589</t>
  </si>
  <si>
    <t>590</t>
  </si>
  <si>
    <t>21.86</t>
  </si>
  <si>
    <t>21.91</t>
  </si>
  <si>
    <t>591</t>
  </si>
  <si>
    <t>Ломакин Алексей</t>
  </si>
  <si>
    <t>23.06.2001</t>
  </si>
  <si>
    <t>592</t>
  </si>
  <si>
    <t>594</t>
  </si>
  <si>
    <t>596</t>
  </si>
  <si>
    <t>600</t>
  </si>
  <si>
    <t>21.59</t>
  </si>
  <si>
    <t>602</t>
  </si>
  <si>
    <t>8:19.19</t>
  </si>
  <si>
    <t>8:25.71</t>
  </si>
  <si>
    <t>Прищепа Василий</t>
  </si>
  <si>
    <t>13.06.1999</t>
  </si>
  <si>
    <t>Смоленская область</t>
  </si>
  <si>
    <t>783</t>
  </si>
  <si>
    <t>902</t>
  </si>
  <si>
    <t>866</t>
  </si>
  <si>
    <t>Гомзяков Михаил</t>
  </si>
  <si>
    <t>Тверская область</t>
  </si>
  <si>
    <t>Селиверстов Илья</t>
  </si>
  <si>
    <t>01.08.1999</t>
  </si>
  <si>
    <t>877</t>
  </si>
  <si>
    <t>14:40.50</t>
  </si>
  <si>
    <t>879</t>
  </si>
  <si>
    <t>47.15</t>
  </si>
  <si>
    <t>Тульская область</t>
  </si>
  <si>
    <t>906</t>
  </si>
  <si>
    <t>Тюменская область</t>
  </si>
  <si>
    <t>47.96</t>
  </si>
  <si>
    <t>908</t>
  </si>
  <si>
    <t>909</t>
  </si>
  <si>
    <t>Кукалев Вадим</t>
  </si>
  <si>
    <t>22.08.1998</t>
  </si>
  <si>
    <t>911</t>
  </si>
  <si>
    <t>25.05.2001</t>
  </si>
  <si>
    <t>889</t>
  </si>
  <si>
    <t>890</t>
  </si>
  <si>
    <t>891</t>
  </si>
  <si>
    <t>892</t>
  </si>
  <si>
    <t>897</t>
  </si>
  <si>
    <t>21.94</t>
  </si>
  <si>
    <t>899</t>
  </si>
  <si>
    <t>900</t>
  </si>
  <si>
    <t>603</t>
  </si>
  <si>
    <t>604</t>
  </si>
  <si>
    <t>Галацков Андрей</t>
  </si>
  <si>
    <t>13.02.1992</t>
  </si>
  <si>
    <t>46.20</t>
  </si>
  <si>
    <t>606</t>
  </si>
  <si>
    <t>19.04.2002</t>
  </si>
  <si>
    <t>607</t>
  </si>
  <si>
    <t>608</t>
  </si>
  <si>
    <t>46.80</t>
  </si>
  <si>
    <t>609</t>
  </si>
  <si>
    <t>611</t>
  </si>
  <si>
    <t>612</t>
  </si>
  <si>
    <t>Садеев Ильфат</t>
  </si>
  <si>
    <t>17.12.1988</t>
  </si>
  <si>
    <t>20.83</t>
  </si>
  <si>
    <t>20.85</t>
  </si>
  <si>
    <t>615</t>
  </si>
  <si>
    <t>Федотов Артем</t>
  </si>
  <si>
    <t>12.11.1991</t>
  </si>
  <si>
    <t>46.30</t>
  </si>
  <si>
    <t>616</t>
  </si>
  <si>
    <t>47.03</t>
  </si>
  <si>
    <t>619</t>
  </si>
  <si>
    <t>21.17</t>
  </si>
  <si>
    <t>21.35</t>
  </si>
  <si>
    <t>Хабаровский край</t>
  </si>
  <si>
    <t>692</t>
  </si>
  <si>
    <t>Вожов Эдвард</t>
  </si>
  <si>
    <t>08.05.2001</t>
  </si>
  <si>
    <t>694</t>
  </si>
  <si>
    <t>699</t>
  </si>
  <si>
    <t>701</t>
  </si>
  <si>
    <t>30.07.2002</t>
  </si>
  <si>
    <t>703</t>
  </si>
  <si>
    <t>704</t>
  </si>
  <si>
    <t>21.50</t>
  </si>
  <si>
    <t>14.09.2002</t>
  </si>
  <si>
    <t>697</t>
  </si>
  <si>
    <t>708</t>
  </si>
  <si>
    <t>Ханты-Мансийский автономный округ</t>
  </si>
  <si>
    <t>508</t>
  </si>
  <si>
    <t>Высоцкий Никита</t>
  </si>
  <si>
    <t>16.10.1993</t>
  </si>
  <si>
    <t>512</t>
  </si>
  <si>
    <t>513</t>
  </si>
  <si>
    <t>514</t>
  </si>
  <si>
    <t>516</t>
  </si>
  <si>
    <t>518</t>
  </si>
  <si>
    <t>519</t>
  </si>
  <si>
    <t>526</t>
  </si>
  <si>
    <t>528</t>
  </si>
  <si>
    <t>1:49.61</t>
  </si>
  <si>
    <t>530</t>
  </si>
  <si>
    <t>48.78</t>
  </si>
  <si>
    <t>533</t>
  </si>
  <si>
    <t>536</t>
  </si>
  <si>
    <t>275</t>
  </si>
  <si>
    <t>713</t>
  </si>
  <si>
    <t>Чувашская Республика</t>
  </si>
  <si>
    <t>8:57.39</t>
  </si>
  <si>
    <t>716</t>
  </si>
  <si>
    <t>14:19.49</t>
  </si>
  <si>
    <t>717</t>
  </si>
  <si>
    <t>719</t>
  </si>
  <si>
    <t>724</t>
  </si>
  <si>
    <t>Морозов Сергей</t>
  </si>
  <si>
    <t>06.10.1999</t>
  </si>
  <si>
    <t>727</t>
  </si>
  <si>
    <t>729</t>
  </si>
  <si>
    <t>476</t>
  </si>
  <si>
    <t>47.42</t>
  </si>
  <si>
    <t>Ямало-Ненецкий автономный округ</t>
  </si>
  <si>
    <t>838</t>
  </si>
  <si>
    <t>47.21</t>
  </si>
  <si>
    <t>47.82</t>
  </si>
  <si>
    <t>Ярославская область</t>
  </si>
  <si>
    <t>870</t>
  </si>
  <si>
    <t>Просвирин Илья</t>
  </si>
  <si>
    <t>28.02.1995</t>
  </si>
  <si>
    <t>490</t>
  </si>
  <si>
    <t xml:space="preserve"> Квалификация "А"     Квал.норматив -  7.60</t>
  </si>
  <si>
    <t xml:space="preserve"> Квалификация "Б"     Квал.норматив -  7.60</t>
  </si>
  <si>
    <t>Рефери по ходьбе:</t>
  </si>
  <si>
    <t>24</t>
  </si>
  <si>
    <t>25</t>
  </si>
  <si>
    <t>35</t>
  </si>
  <si>
    <t>32</t>
  </si>
  <si>
    <t>28</t>
  </si>
  <si>
    <t>6.2</t>
  </si>
  <si>
    <t>6.1</t>
  </si>
  <si>
    <t>порядок выхода в финал: 4 + 4 по времени</t>
  </si>
  <si>
    <t>порядок выхода в полуфинал:  1 + 11  по времени</t>
  </si>
  <si>
    <t>порядок выхода в полуфинал: 4 + 4  по времени</t>
  </si>
  <si>
    <t>Лукашев Тимофей</t>
  </si>
  <si>
    <t>-0.2</t>
  </si>
  <si>
    <t>Предв. рез-т</t>
  </si>
  <si>
    <t>порядок выхода в полуфинал: 1 + 9 по времени</t>
  </si>
  <si>
    <t>Квал.норматив -  2.18</t>
  </si>
  <si>
    <t>2.00</t>
  </si>
  <si>
    <t>2.18</t>
  </si>
  <si>
    <t>4.20</t>
  </si>
  <si>
    <t>4.75</t>
  </si>
  <si>
    <t>4.90</t>
  </si>
  <si>
    <t>5.05</t>
  </si>
  <si>
    <t>5.15</t>
  </si>
  <si>
    <t>5.20</t>
  </si>
  <si>
    <t>5.25</t>
  </si>
  <si>
    <t>Квал.норматив -  5.30</t>
  </si>
  <si>
    <t>DNF</t>
  </si>
  <si>
    <t>порядок выхода в финал: 2+4 по времени</t>
  </si>
  <si>
    <t>порядок выхода в финал:  2 + 4  по времени</t>
  </si>
  <si>
    <t>1:47.45</t>
  </si>
  <si>
    <t>1:48.32</t>
  </si>
  <si>
    <t>1:47.82</t>
  </si>
  <si>
    <t>1:48.40</t>
  </si>
  <si>
    <t>1:47.88</t>
  </si>
  <si>
    <t>1:48.74</t>
  </si>
  <si>
    <t>1:49.14</t>
  </si>
  <si>
    <t>Квал. рез-т</t>
  </si>
  <si>
    <t>0.0</t>
  </si>
  <si>
    <t>ДЕПАРТАМЕНТ СПОРТА ГОРОДА МОСКВЫ</t>
  </si>
  <si>
    <t>РОО "ФЕДЕРАЦИЯ ЛЕГКОЙ АТЛЕТИКИ Г. МОСКВЫ"</t>
  </si>
  <si>
    <t>Всероссийские соревнования "Кубок Москвы- Мемориал В.Куца"</t>
  </si>
  <si>
    <t>18.08.2022 г.</t>
  </si>
  <si>
    <t>г.Москва,
ОЦ им. бр. Знаменских,
ул.Стромынка, д.4</t>
  </si>
  <si>
    <t>И.Г.Дашкин, ССВК, Москва</t>
  </si>
  <si>
    <t>Т.А.Приходько, ССВК, Москва</t>
  </si>
  <si>
    <t>Дата формирования протокола: 18.08.2022 г.</t>
  </si>
  <si>
    <t xml:space="preserve">Количество участников: </t>
  </si>
  <si>
    <t>17-19.08.2022 г.
№ ЕКП-7650</t>
  </si>
  <si>
    <t>МС</t>
  </si>
  <si>
    <t>КМС</t>
  </si>
  <si>
    <t>МСМК</t>
  </si>
  <si>
    <t>Воронежская область-Брянская</t>
  </si>
  <si>
    <t>Москва-Липецкая</t>
  </si>
  <si>
    <t>Санкт-Петербург-Калининградская</t>
  </si>
  <si>
    <t>Москва-Псковская</t>
  </si>
  <si>
    <t>Москва-Нижегородская</t>
  </si>
  <si>
    <t>Московская область-Смоленская</t>
  </si>
  <si>
    <t>28.06.2006</t>
  </si>
  <si>
    <t>Рустамов Гасан</t>
  </si>
  <si>
    <t>06.04.2005</t>
  </si>
  <si>
    <t>Рустамов Гусейн</t>
  </si>
  <si>
    <t>Москва-Смоленская</t>
  </si>
  <si>
    <t>Болотов Сергей</t>
  </si>
  <si>
    <t>09.04.1996</t>
  </si>
  <si>
    <t>Москва-Орловская</t>
  </si>
  <si>
    <t>Москва-Тверская</t>
  </si>
  <si>
    <t>Филиппов Алексей</t>
  </si>
  <si>
    <t>Московская область-Белгородская</t>
  </si>
  <si>
    <t>03.01.1995</t>
  </si>
  <si>
    <t>Миронов Александр</t>
  </si>
  <si>
    <t>20.03.2004</t>
  </si>
  <si>
    <t>Кипор Арсений</t>
  </si>
  <si>
    <t>23.09.2004</t>
  </si>
  <si>
    <t>02.08.2007</t>
  </si>
  <si>
    <t>Киреев Вадим</t>
  </si>
  <si>
    <t>25.12.1999</t>
  </si>
  <si>
    <t>Мартыненко Юрий</t>
  </si>
  <si>
    <t>Фазлиев Ильназ</t>
  </si>
  <si>
    <t>Киктев Владимир</t>
  </si>
  <si>
    <t>29.09.1991</t>
  </si>
  <si>
    <t>Сериков Артем</t>
  </si>
  <si>
    <t>14.03.1996</t>
  </si>
  <si>
    <t>Драгунов Константин</t>
  </si>
  <si>
    <t>06.02.2000</t>
  </si>
  <si>
    <t>21.03.2002</t>
  </si>
  <si>
    <t>Мулин Дмитрий</t>
  </si>
  <si>
    <t>09.10.2003</t>
  </si>
  <si>
    <t>Сазонов Илья</t>
  </si>
  <si>
    <t>02.01.2003</t>
  </si>
  <si>
    <t>Сахаров Иван</t>
  </si>
  <si>
    <t>05.08.2005</t>
  </si>
  <si>
    <t>Чемагин Сергей</t>
  </si>
  <si>
    <t>10.04.1996</t>
  </si>
  <si>
    <t>Москва-Кировская</t>
  </si>
  <si>
    <t>Рубцов Артем</t>
  </si>
  <si>
    <t>Санкт-Петербург-Вологодская</t>
  </si>
  <si>
    <t>Пушков Андрей</t>
  </si>
  <si>
    <t>01.08.2003</t>
  </si>
  <si>
    <t>Москва-Калужская</t>
  </si>
  <si>
    <t>10.06.1998</t>
  </si>
  <si>
    <t>Московская область-Курская</t>
  </si>
  <si>
    <t>Баранов Иван</t>
  </si>
  <si>
    <t>12.12.2000</t>
  </si>
  <si>
    <t>Завьялов Кирилл</t>
  </si>
  <si>
    <t>21.12.2002</t>
  </si>
  <si>
    <t>22.06.1995</t>
  </si>
  <si>
    <t>Тихонов Максим</t>
  </si>
  <si>
    <t>29.08.1996</t>
  </si>
  <si>
    <t>Ощепков Айтал</t>
  </si>
  <si>
    <t>24.06.2004</t>
  </si>
  <si>
    <t>19.05.1997</t>
  </si>
  <si>
    <t>Ольнев Иван</t>
  </si>
  <si>
    <t>21.09.2005</t>
  </si>
  <si>
    <t>19.07.2000</t>
  </si>
  <si>
    <t>Московская область-Р. Карелия</t>
  </si>
  <si>
    <t>Авдонин Владислав</t>
  </si>
  <si>
    <t>01.07.2004</t>
  </si>
  <si>
    <t>Московская область-Красноярский</t>
  </si>
  <si>
    <t>Кудрявцев Кирилл</t>
  </si>
  <si>
    <t>11.10.2004</t>
  </si>
  <si>
    <t>Краснодарский край-Московская</t>
  </si>
  <si>
    <t>Завадский Александр</t>
  </si>
  <si>
    <t>16.01.2003</t>
  </si>
  <si>
    <t>31.08.2001</t>
  </si>
  <si>
    <t>01.04.2002</t>
  </si>
  <si>
    <t>Четвертных Михаил</t>
  </si>
  <si>
    <t>Соловьев Даниил</t>
  </si>
  <si>
    <t>14.01.2001</t>
  </si>
  <si>
    <t>Могилевский Максим</t>
  </si>
  <si>
    <t>01.02.2004</t>
  </si>
  <si>
    <t>Московская область-Ярославская</t>
  </si>
  <si>
    <t>Краснодарский край-Пермский</t>
  </si>
  <si>
    <t>Жидков Никита</t>
  </si>
  <si>
    <t>29.02.1988</t>
  </si>
  <si>
    <t>12.09.1995</t>
  </si>
  <si>
    <t>Москва-Московская</t>
  </si>
  <si>
    <t>Москва-Ростовская</t>
  </si>
  <si>
    <t>№пп</t>
  </si>
  <si>
    <t>Синичкин Семен</t>
  </si>
  <si>
    <t>Карачаево-Черкесская Республика</t>
  </si>
  <si>
    <t>Красноярский край</t>
  </si>
  <si>
    <t>Ленинградская область</t>
  </si>
  <si>
    <t>Кемеровская область</t>
  </si>
  <si>
    <t>Амурская область</t>
  </si>
  <si>
    <t>Белгородская область</t>
  </si>
  <si>
    <t>Псковская область</t>
  </si>
  <si>
    <t>Кабардино-Балкарская Рсспублика</t>
  </si>
  <si>
    <t>Республика Карелия</t>
  </si>
  <si>
    <t>Вологодская область</t>
  </si>
  <si>
    <t>И.Г. Дашкин, ССВК, Москва</t>
  </si>
  <si>
    <t>Т.А. Приходько, ССВК, Москва</t>
  </si>
  <si>
    <t>Сталоверов Никита</t>
  </si>
  <si>
    <t>Приходько Татьяна Александровна</t>
  </si>
  <si>
    <t>Приходько Михаил Алексеевич</t>
  </si>
  <si>
    <t>Трубочкин Константиин Владимирович</t>
  </si>
  <si>
    <t>Дашкин Игорь Геннадьевич</t>
  </si>
  <si>
    <t>Закорко Галина Алексеевна</t>
  </si>
  <si>
    <t>Айнетдинов Гайяр Гарифович</t>
  </si>
  <si>
    <t>старт</t>
  </si>
  <si>
    <t>видеофиниш</t>
  </si>
  <si>
    <t>финиш</t>
  </si>
  <si>
    <t>Рядинский Виктор Васильевич</t>
  </si>
  <si>
    <t>Шпак Виктор Алексеевич</t>
  </si>
  <si>
    <t>Закорко Валентин Николаевич</t>
  </si>
  <si>
    <t>Леонов Александр Иванович</t>
  </si>
  <si>
    <t>Мужчины, женщины</t>
  </si>
  <si>
    <t>46,83</t>
  </si>
  <si>
    <t>38,38</t>
  </si>
  <si>
    <t>54,63</t>
  </si>
  <si>
    <t>51,54</t>
  </si>
  <si>
    <t>57,95</t>
  </si>
  <si>
    <t>56,64</t>
  </si>
  <si>
    <t>64,38</t>
  </si>
  <si>
    <t>72,28</t>
  </si>
  <si>
    <t>71,48</t>
  </si>
  <si>
    <t>76,09</t>
  </si>
  <si>
    <t>78,91</t>
  </si>
  <si>
    <t>46,57</t>
  </si>
  <si>
    <t>45,11</t>
  </si>
  <si>
    <t>43,84</t>
  </si>
  <si>
    <t>37,62</t>
  </si>
  <si>
    <t>38,19</t>
  </si>
  <si>
    <t>38,14</t>
  </si>
  <si>
    <t>54,51</t>
  </si>
  <si>
    <t>х</t>
  </si>
  <si>
    <t>53,18</t>
  </si>
  <si>
    <t>49,23</t>
  </si>
  <si>
    <t>55,96</t>
  </si>
  <si>
    <t>57,58</t>
  </si>
  <si>
    <t>55,91</t>
  </si>
  <si>
    <t>52,90</t>
  </si>
  <si>
    <t>71,49</t>
  </si>
  <si>
    <t>71,14</t>
  </si>
  <si>
    <t>70,37</t>
  </si>
  <si>
    <t>70,99</t>
  </si>
  <si>
    <t>74,00</t>
  </si>
  <si>
    <t>75,19</t>
  </si>
  <si>
    <t>75,18</t>
  </si>
  <si>
    <t>77,96</t>
  </si>
  <si>
    <t>75,29</t>
  </si>
  <si>
    <t>75,85</t>
  </si>
  <si>
    <t>б\р</t>
  </si>
  <si>
    <t>7,23</t>
  </si>
  <si>
    <t>6,70</t>
  </si>
  <si>
    <t>-</t>
  </si>
  <si>
    <t>0,8</t>
  </si>
  <si>
    <t>44,59</t>
  </si>
  <si>
    <t>44,18</t>
  </si>
  <si>
    <t>45,99</t>
  </si>
  <si>
    <t>49,63</t>
  </si>
  <si>
    <t>48,82</t>
  </si>
  <si>
    <t>45,73</t>
  </si>
  <si>
    <t>46,80</t>
  </si>
  <si>
    <t>57,29</t>
  </si>
  <si>
    <t>53,39</t>
  </si>
  <si>
    <t>55,12</t>
  </si>
  <si>
    <t>48,43</t>
  </si>
  <si>
    <t>45,66</t>
  </si>
  <si>
    <t>43,25</t>
  </si>
  <si>
    <t>44,48</t>
  </si>
  <si>
    <t>57,21</t>
  </si>
  <si>
    <t>57,10</t>
  </si>
  <si>
    <t>56,44</t>
  </si>
  <si>
    <t>58,81</t>
  </si>
  <si>
    <t>58,55</t>
  </si>
  <si>
    <t>56,95</t>
  </si>
  <si>
    <t>16.15</t>
  </si>
  <si>
    <t>14-00</t>
  </si>
  <si>
    <t>16,00</t>
  </si>
  <si>
    <t>17,83</t>
  </si>
  <si>
    <t>14,84</t>
  </si>
  <si>
    <t>18,18</t>
  </si>
  <si>
    <t>18,65</t>
  </si>
  <si>
    <t>20,95</t>
  </si>
  <si>
    <t>19,65</t>
  </si>
  <si>
    <t>20,54</t>
  </si>
  <si>
    <t>440</t>
  </si>
  <si>
    <t>485</t>
  </si>
  <si>
    <t>ххо</t>
  </si>
  <si>
    <t>о</t>
  </si>
  <si>
    <t>ххх</t>
  </si>
  <si>
    <t>хо</t>
  </si>
  <si>
    <t>хх-</t>
  </si>
  <si>
    <t>19,57</t>
  </si>
  <si>
    <t>73,80</t>
  </si>
  <si>
    <t>70,81</t>
  </si>
  <si>
    <t>81,00</t>
  </si>
  <si>
    <t>73,43</t>
  </si>
  <si>
    <t>73,54</t>
  </si>
  <si>
    <t>73,59</t>
  </si>
  <si>
    <t>68,59</t>
  </si>
  <si>
    <t>62,99</t>
  </si>
  <si>
    <t>67,24</t>
  </si>
  <si>
    <t>67,79</t>
  </si>
  <si>
    <t>79,34</t>
  </si>
  <si>
    <t>78,68</t>
  </si>
  <si>
    <t>72,94</t>
  </si>
  <si>
    <t>70,92</t>
  </si>
  <si>
    <t>68,12</t>
  </si>
  <si>
    <t>13,87</t>
  </si>
  <si>
    <t>15,36</t>
  </si>
  <si>
    <t>15,54</t>
  </si>
  <si>
    <t>15,83</t>
  </si>
  <si>
    <t>13,47</t>
  </si>
  <si>
    <t>13,74</t>
  </si>
  <si>
    <t>14,44</t>
  </si>
  <si>
    <t>0</t>
  </si>
  <si>
    <t>15,14</t>
  </si>
  <si>
    <t>15,42</t>
  </si>
  <si>
    <t>14,86</t>
  </si>
  <si>
    <t>15,27</t>
  </si>
  <si>
    <t>15,02</t>
  </si>
  <si>
    <t>15,49</t>
  </si>
  <si>
    <t>15,24</t>
  </si>
  <si>
    <t>1,0</t>
  </si>
  <si>
    <t>0,4</t>
  </si>
  <si>
    <t>0,7</t>
  </si>
  <si>
    <t>0,6</t>
  </si>
  <si>
    <t>-0,3</t>
  </si>
  <si>
    <t>0,3</t>
  </si>
  <si>
    <t>0,0</t>
  </si>
  <si>
    <t>0,5</t>
  </si>
  <si>
    <t>-0,1</t>
  </si>
  <si>
    <t>1,7</t>
  </si>
  <si>
    <t>0,1</t>
  </si>
  <si>
    <t>0,2</t>
  </si>
  <si>
    <t>-0,5</t>
  </si>
  <si>
    <t>Всероссийские соревнования                 "Кубок Москвы- Мемориал В.Куца"</t>
  </si>
  <si>
    <t>225</t>
  </si>
  <si>
    <t>234</t>
  </si>
  <si>
    <t>1,95</t>
  </si>
  <si>
    <t>2,00</t>
  </si>
  <si>
    <t>2,10</t>
  </si>
  <si>
    <t>2,15</t>
  </si>
  <si>
    <t>2,34</t>
  </si>
  <si>
    <t>17.45</t>
  </si>
  <si>
    <t>t°+31; вл.66(%)</t>
  </si>
  <si>
    <t>Буров Павел</t>
  </si>
  <si>
    <t xml:space="preserve"> 10.61</t>
  </si>
  <si>
    <t xml:space="preserve"> 10.68</t>
  </si>
  <si>
    <t xml:space="preserve"> 10.72</t>
  </si>
  <si>
    <t xml:space="preserve"> 10.74</t>
  </si>
  <si>
    <t xml:space="preserve"> 11.31</t>
  </si>
  <si>
    <t xml:space="preserve"> 11.35</t>
  </si>
  <si>
    <t xml:space="preserve"> 11.38</t>
  </si>
  <si>
    <t xml:space="preserve"> 11.40</t>
  </si>
  <si>
    <t xml:space="preserve"> 12.13</t>
  </si>
  <si>
    <t xml:space="preserve">                          Всероссийские соревнования                               "Кубок Москвы- Мемориал В.Куца"</t>
  </si>
  <si>
    <t>Количество участников: 9</t>
  </si>
  <si>
    <t>Коротков Александр</t>
  </si>
  <si>
    <t xml:space="preserve"> 21.15</t>
  </si>
  <si>
    <t xml:space="preserve"> 21.33</t>
  </si>
  <si>
    <t xml:space="preserve"> 21.42</t>
  </si>
  <si>
    <t xml:space="preserve"> 21.85</t>
  </si>
  <si>
    <t xml:space="preserve"> 21.87</t>
  </si>
  <si>
    <t xml:space="preserve"> 22.17</t>
  </si>
  <si>
    <t xml:space="preserve"> 24.27</t>
  </si>
  <si>
    <t xml:space="preserve"> 25.42</t>
  </si>
  <si>
    <t>Rmed</t>
  </si>
  <si>
    <t xml:space="preserve">                         Всероссийские соревнования                         "Кубок Москвы- Мемориал В.Куца"</t>
  </si>
  <si>
    <t>18.20</t>
  </si>
  <si>
    <t>Киселев Дмитрий</t>
  </si>
  <si>
    <t xml:space="preserve"> 46.64</t>
  </si>
  <si>
    <t xml:space="preserve"> 47.38</t>
  </si>
  <si>
    <t xml:space="preserve"> 47.62</t>
  </si>
  <si>
    <t xml:space="preserve"> 47.68</t>
  </si>
  <si>
    <t xml:space="preserve"> 47.72</t>
  </si>
  <si>
    <t xml:space="preserve"> 47.74</t>
  </si>
  <si>
    <t xml:space="preserve"> 48.00</t>
  </si>
  <si>
    <t xml:space="preserve"> 48.10</t>
  </si>
  <si>
    <t xml:space="preserve"> 48.30</t>
  </si>
  <si>
    <t xml:space="preserve"> 48.41</t>
  </si>
  <si>
    <t xml:space="preserve"> 48.67</t>
  </si>
  <si>
    <t xml:space="preserve"> 48.86</t>
  </si>
  <si>
    <t xml:space="preserve"> 49.31</t>
  </si>
  <si>
    <t xml:space="preserve"> 49.93</t>
  </si>
  <si>
    <t xml:space="preserve"> 52.70</t>
  </si>
  <si>
    <t>Результат</t>
  </si>
  <si>
    <t>19.10</t>
  </si>
  <si>
    <t>t°+28; вл.66(%)</t>
  </si>
  <si>
    <t xml:space="preserve"> 1:49.33</t>
  </si>
  <si>
    <t xml:space="preserve"> 1:50.15</t>
  </si>
  <si>
    <t xml:space="preserve"> 1:50.77</t>
  </si>
  <si>
    <t xml:space="preserve"> 1:51.66</t>
  </si>
  <si>
    <t xml:space="preserve"> 1:52.36</t>
  </si>
  <si>
    <t xml:space="preserve"> 1:52.51</t>
  </si>
  <si>
    <t xml:space="preserve"> 1:53.04</t>
  </si>
  <si>
    <t xml:space="preserve"> 1:53.47</t>
  </si>
  <si>
    <t xml:space="preserve"> 1:54.08</t>
  </si>
  <si>
    <t xml:space="preserve"> 1:54.51</t>
  </si>
  <si>
    <t xml:space="preserve"> 1:54.87</t>
  </si>
  <si>
    <t xml:space="preserve"> 1:55.60</t>
  </si>
  <si>
    <t xml:space="preserve"> 1:56.85</t>
  </si>
  <si>
    <t xml:space="preserve"> 1:58.62</t>
  </si>
  <si>
    <t xml:space="preserve"> 2:01.92</t>
  </si>
  <si>
    <t xml:space="preserve">                    Всероссийские соревнования                     "Кубок Москвы- Мемориал В.Куца"</t>
  </si>
  <si>
    <t>Количество участников: 16</t>
  </si>
  <si>
    <t>Количество участников: 15</t>
  </si>
  <si>
    <t xml:space="preserve">                 Всероссийские соревнования                     "Кубок Москвы- Мемориал В.Куца"</t>
  </si>
  <si>
    <t>БЕГ 3000 м</t>
  </si>
  <si>
    <t>t°+28  вл.66 %</t>
  </si>
  <si>
    <t>Время-19.55</t>
  </si>
  <si>
    <t>t°+28; вл.62(%)</t>
  </si>
  <si>
    <t>18.50</t>
  </si>
  <si>
    <t>Рыбалкин Александр</t>
  </si>
  <si>
    <t xml:space="preserve"> 3:50.89</t>
  </si>
  <si>
    <t xml:space="preserve"> 3:51.46</t>
  </si>
  <si>
    <t xml:space="preserve"> 3:51.60</t>
  </si>
  <si>
    <t xml:space="preserve"> 3:51.82</t>
  </si>
  <si>
    <t xml:space="preserve"> 3:52.72</t>
  </si>
  <si>
    <t xml:space="preserve"> 3:52.80</t>
  </si>
  <si>
    <t xml:space="preserve"> 3:54.78</t>
  </si>
  <si>
    <t xml:space="preserve"> 3:54.91</t>
  </si>
  <si>
    <t xml:space="preserve"> 3:55.41</t>
  </si>
  <si>
    <t xml:space="preserve"> 3:56.04</t>
  </si>
  <si>
    <t xml:space="preserve"> 3:56.43</t>
  </si>
  <si>
    <t xml:space="preserve"> 3:56.65</t>
  </si>
  <si>
    <t xml:space="preserve"> 3:57.38</t>
  </si>
  <si>
    <t xml:space="preserve"> 4:04.56</t>
  </si>
  <si>
    <t xml:space="preserve"> 4:04.66</t>
  </si>
  <si>
    <t>7:20.67 Даниэль Комен</t>
  </si>
  <si>
    <t>7:26.62 Мохаммед Мури</t>
  </si>
  <si>
    <t>7:39.24 Вячеслав Шабунин</t>
  </si>
  <si>
    <t xml:space="preserve"> 8:14.85</t>
  </si>
  <si>
    <t xml:space="preserve"> 8:20.93</t>
  </si>
  <si>
    <t xml:space="preserve"> 8:21.70</t>
  </si>
  <si>
    <t xml:space="preserve"> 8:24.62</t>
  </si>
  <si>
    <t xml:space="preserve"> 8:34.79</t>
  </si>
  <si>
    <t xml:space="preserve"> 8:34.93</t>
  </si>
  <si>
    <t xml:space="preserve"> 8:48.46</t>
  </si>
  <si>
    <t xml:space="preserve"> 9:00.77</t>
  </si>
  <si>
    <t xml:space="preserve"> 9:34.97</t>
  </si>
  <si>
    <t>Количество участников: 10</t>
  </si>
  <si>
    <t xml:space="preserve">                               Всероссийские соревнования                                 "Кубок Москвы- Мемориал В.Куца"</t>
  </si>
  <si>
    <t>высота барьеров-1,067 м, автохронометраж</t>
  </si>
  <si>
    <t>Время-17.15</t>
  </si>
  <si>
    <t>t°+32  вл.55 %</t>
  </si>
  <si>
    <t xml:space="preserve"> 13.95</t>
  </si>
  <si>
    <t xml:space="preserve"> 14.22</t>
  </si>
  <si>
    <t xml:space="preserve"> 14.23</t>
  </si>
  <si>
    <t xml:space="preserve"> 14.60</t>
  </si>
  <si>
    <t xml:space="preserve"> 14.61</t>
  </si>
  <si>
    <t xml:space="preserve"> 15.15</t>
  </si>
  <si>
    <t xml:space="preserve"> 15.21</t>
  </si>
  <si>
    <t xml:space="preserve"> 16.01</t>
  </si>
  <si>
    <t>Количество участников: 8</t>
  </si>
  <si>
    <t xml:space="preserve">            Всероссийские соревнования              "Кубок Москвы- Мемориал В.Куца"</t>
  </si>
  <si>
    <t>Время-18.10</t>
  </si>
  <si>
    <t xml:space="preserve"> 49.86</t>
  </si>
  <si>
    <t xml:space="preserve"> 50.26</t>
  </si>
  <si>
    <t xml:space="preserve"> 50.66</t>
  </si>
  <si>
    <t xml:space="preserve"> 50.80</t>
  </si>
  <si>
    <t xml:space="preserve"> 52.57</t>
  </si>
  <si>
    <t xml:space="preserve"> 54.04</t>
  </si>
  <si>
    <t xml:space="preserve"> 54.82</t>
  </si>
  <si>
    <t xml:space="preserve"> 55.12</t>
  </si>
  <si>
    <t xml:space="preserve"> 59.04</t>
  </si>
  <si>
    <t>Лысенко Данил</t>
  </si>
  <si>
    <t>Время-18.40</t>
  </si>
  <si>
    <t xml:space="preserve">                      Всероссийские соревнования                           "Кубок Москвы- Мемориал В.Куца"</t>
  </si>
  <si>
    <t>Количество участников: 6</t>
  </si>
  <si>
    <t>Время-16.00</t>
  </si>
  <si>
    <t>Бобков Егор</t>
  </si>
  <si>
    <t>Количество участников: 5</t>
  </si>
  <si>
    <t>Усков Иван</t>
  </si>
  <si>
    <t>Количество участников: 12</t>
  </si>
  <si>
    <t>Время 17.10</t>
  </si>
  <si>
    <t>Голенищев Дмитрий</t>
  </si>
  <si>
    <t>t°33 ; вл.66 (%)</t>
  </si>
  <si>
    <t>Корхонен Андрей</t>
  </si>
  <si>
    <t>Куренков Алексей</t>
  </si>
  <si>
    <t>Количество участников: 11</t>
  </si>
  <si>
    <t>18.30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</si>
</sst>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dd/mm/yy;@"/>
    <numFmt numFmtId="165" formatCode="0.0"/>
  </numFmts>
  <fonts count="95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u/>
      <sz val="14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Tahoma"/>
      <family val="2"/>
    </font>
    <font>
      <b/>
      <sz val="10"/>
      <name val="Arial"/>
      <family val="2"/>
      <charset val="204"/>
    </font>
    <font>
      <b/>
      <sz val="8"/>
      <name val="Tahoma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6"/>
      <name val="Arial Narrow"/>
      <family val="2"/>
      <charset val="204"/>
    </font>
    <font>
      <b/>
      <sz val="12"/>
      <name val="Arial"/>
      <family val="2"/>
      <charset val="204"/>
    </font>
    <font>
      <sz val="6"/>
      <name val="Arial Narrow"/>
      <family val="2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7"/>
      <name val="Times New Roman"/>
      <family val="1"/>
      <charset val="204"/>
    </font>
    <font>
      <sz val="11"/>
      <color indexed="8"/>
      <name val="Calibri"/>
      <family val="2"/>
      <charset val="204"/>
    </font>
    <font>
      <u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u/>
      <sz val="9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7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6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Calibri"/>
      <family val="2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i/>
      <sz val="12"/>
      <name val="Arial"/>
      <family val="2"/>
      <charset val="204"/>
    </font>
    <font>
      <b/>
      <sz val="5"/>
      <name val="Arial"/>
      <family val="2"/>
      <charset val="204"/>
    </font>
    <font>
      <b/>
      <sz val="7"/>
      <color indexed="8"/>
      <name val="Arial"/>
      <family val="2"/>
      <charset val="204"/>
    </font>
    <font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Tahoma"/>
      <family val="2"/>
      <charset val="204"/>
    </font>
    <font>
      <b/>
      <sz val="12"/>
      <name val="Tahoma"/>
      <family val="2"/>
      <charset val="204"/>
    </font>
    <font>
      <sz val="10"/>
      <name val="Arial"/>
      <family val="2"/>
      <charset val="204"/>
    </font>
    <font>
      <sz val="6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0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Arial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99"/>
        <bgColor indexed="64"/>
      </patternFill>
    </fill>
  </fills>
  <borders count="5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77">
    <xf numFmtId="0" fontId="0" fillId="0" borderId="0"/>
    <xf numFmtId="49" fontId="13" fillId="0" borderId="1">
      <alignment shrinkToFit="1"/>
    </xf>
    <xf numFmtId="49" fontId="13" fillId="0" borderId="1">
      <alignment shrinkToFit="1"/>
    </xf>
    <xf numFmtId="49" fontId="13" fillId="0" borderId="1">
      <alignment shrinkToFit="1"/>
    </xf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2" borderId="0" applyNumberFormat="0" applyBorder="0" applyAlignment="0" applyProtection="0"/>
    <xf numFmtId="0" fontId="69" fillId="2" borderId="0" applyNumberFormat="0" applyBorder="0" applyAlignment="0" applyProtection="0"/>
    <xf numFmtId="0" fontId="69" fillId="3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4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4" borderId="0" applyNumberFormat="0" applyBorder="0" applyAlignment="0" applyProtection="0"/>
    <xf numFmtId="0" fontId="69" fillId="5" borderId="0" applyNumberFormat="0" applyBorder="0" applyAlignment="0" applyProtection="0"/>
    <xf numFmtId="0" fontId="69" fillId="11" borderId="0" applyNumberFormat="0" applyBorder="0" applyAlignment="0" applyProtection="0"/>
    <xf numFmtId="0" fontId="69" fillId="5" borderId="0" applyNumberFormat="0" applyBorder="0" applyAlignment="0" applyProtection="0"/>
    <xf numFmtId="0" fontId="69" fillId="11" borderId="0" applyNumberFormat="0" applyBorder="0" applyAlignment="0" applyProtection="0"/>
    <xf numFmtId="0" fontId="69" fillId="5" borderId="0" applyNumberFormat="0" applyBorder="0" applyAlignment="0" applyProtection="0"/>
    <xf numFmtId="0" fontId="69" fillId="11" borderId="0" applyNumberFormat="0" applyBorder="0" applyAlignment="0" applyProtection="0"/>
    <xf numFmtId="0" fontId="69" fillId="5" borderId="0" applyNumberFormat="0" applyBorder="0" applyAlignment="0" applyProtection="0"/>
    <xf numFmtId="0" fontId="69" fillId="11" borderId="0" applyNumberFormat="0" applyBorder="0" applyAlignment="0" applyProtection="0"/>
    <xf numFmtId="0" fontId="69" fillId="5" borderId="0" applyNumberFormat="0" applyBorder="0" applyAlignment="0" applyProtection="0"/>
    <xf numFmtId="0" fontId="69" fillId="11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6" borderId="0" applyNumberFormat="0" applyBorder="0" applyAlignment="0" applyProtection="0"/>
    <xf numFmtId="0" fontId="69" fillId="16" borderId="0" applyNumberFormat="0" applyBorder="0" applyAlignment="0" applyProtection="0"/>
    <xf numFmtId="0" fontId="69" fillId="6" borderId="0" applyNumberFormat="0" applyBorder="0" applyAlignment="0" applyProtection="0"/>
    <xf numFmtId="0" fontId="69" fillId="16" borderId="0" applyNumberFormat="0" applyBorder="0" applyAlignment="0" applyProtection="0"/>
    <xf numFmtId="0" fontId="69" fillId="6" borderId="0" applyNumberFormat="0" applyBorder="0" applyAlignment="0" applyProtection="0"/>
    <xf numFmtId="0" fontId="69" fillId="16" borderId="0" applyNumberFormat="0" applyBorder="0" applyAlignment="0" applyProtection="0"/>
    <xf numFmtId="0" fontId="69" fillId="6" borderId="0" applyNumberFormat="0" applyBorder="0" applyAlignment="0" applyProtection="0"/>
    <xf numFmtId="0" fontId="69" fillId="16" borderId="0" applyNumberFormat="0" applyBorder="0" applyAlignment="0" applyProtection="0"/>
    <xf numFmtId="0" fontId="69" fillId="6" borderId="0" applyNumberFormat="0" applyBorder="0" applyAlignment="0" applyProtection="0"/>
    <xf numFmtId="0" fontId="69" fillId="1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71" fillId="32" borderId="34" applyNumberFormat="0" applyAlignment="0" applyProtection="0"/>
    <xf numFmtId="0" fontId="72" fillId="33" borderId="35" applyNumberFormat="0" applyAlignment="0" applyProtection="0"/>
    <xf numFmtId="0" fontId="73" fillId="33" borderId="34" applyNumberFormat="0" applyAlignment="0" applyProtection="0"/>
    <xf numFmtId="0" fontId="74" fillId="0" borderId="36" applyNumberFormat="0" applyFill="0" applyAlignment="0" applyProtection="0"/>
    <xf numFmtId="0" fontId="75" fillId="0" borderId="37" applyNumberFormat="0" applyFill="0" applyAlignment="0" applyProtection="0"/>
    <xf numFmtId="0" fontId="76" fillId="0" borderId="38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39" applyNumberFormat="0" applyFill="0" applyAlignment="0" applyProtection="0"/>
    <xf numFmtId="0" fontId="78" fillId="34" borderId="40" applyNumberFormat="0" applyAlignment="0" applyProtection="0"/>
    <xf numFmtId="0" fontId="79" fillId="0" borderId="0" applyNumberFormat="0" applyFill="0" applyBorder="0" applyAlignment="0" applyProtection="0"/>
    <xf numFmtId="0" fontId="80" fillId="35" borderId="0" applyNumberFormat="0" applyBorder="0" applyAlignment="0" applyProtection="0"/>
    <xf numFmtId="0" fontId="67" fillId="0" borderId="0"/>
    <xf numFmtId="0" fontId="1" fillId="0" borderId="0"/>
    <xf numFmtId="0" fontId="69" fillId="0" borderId="0"/>
    <xf numFmtId="0" fontId="54" fillId="0" borderId="0"/>
    <xf numFmtId="0" fontId="54" fillId="0" borderId="0"/>
    <xf numFmtId="0" fontId="1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81" fillId="36" borderId="0" applyNumberFormat="0" applyBorder="0" applyAlignment="0" applyProtection="0"/>
    <xf numFmtId="0" fontId="82" fillId="0" borderId="0" applyNumberFormat="0" applyFill="0" applyBorder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69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35" fillId="37" borderId="41" applyNumberFormat="0" applyFont="0" applyAlignment="0" applyProtection="0"/>
    <xf numFmtId="0" fontId="83" fillId="0" borderId="42" applyNumberFormat="0" applyFill="0" applyAlignment="0" applyProtection="0"/>
    <xf numFmtId="0" fontId="84" fillId="0" borderId="0" applyNumberFormat="0" applyFill="0" applyBorder="0" applyAlignment="0" applyProtection="0"/>
    <xf numFmtId="0" fontId="85" fillId="38" borderId="0" applyNumberFormat="0" applyBorder="0" applyAlignment="0" applyProtection="0"/>
    <xf numFmtId="44" fontId="1" fillId="0" borderId="0" applyFont="0" applyFill="0" applyBorder="0" applyAlignment="0" applyProtection="0"/>
  </cellStyleXfs>
  <cellXfs count="713">
    <xf numFmtId="0" fontId="0" fillId="0" borderId="0" xfId="0"/>
    <xf numFmtId="0" fontId="4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vertical="center"/>
    </xf>
    <xf numFmtId="0" fontId="7" fillId="0" borderId="0" xfId="0" applyNumberFormat="1" applyFont="1" applyBorder="1" applyAlignment="1">
      <alignment wrapText="1"/>
    </xf>
    <xf numFmtId="0" fontId="5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wrapText="1"/>
    </xf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4" fillId="0" borderId="0" xfId="0" applyNumberFormat="1" applyFont="1" applyFill="1" applyBorder="1" applyAlignment="1">
      <alignment wrapText="1"/>
    </xf>
    <xf numFmtId="49" fontId="7" fillId="0" borderId="0" xfId="0" applyNumberFormat="1" applyFont="1" applyFill="1" applyBorder="1" applyAlignment="1">
      <alignment wrapText="1"/>
    </xf>
    <xf numFmtId="49" fontId="8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wrapText="1"/>
    </xf>
    <xf numFmtId="49" fontId="4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wrapText="1"/>
    </xf>
    <xf numFmtId="49" fontId="7" fillId="0" borderId="0" xfId="0" applyNumberFormat="1" applyFont="1" applyFill="1" applyBorder="1" applyAlignment="1">
      <alignment horizontal="center" wrapText="1"/>
    </xf>
    <xf numFmtId="49" fontId="9" fillId="0" borderId="0" xfId="0" applyNumberFormat="1" applyFont="1" applyBorder="1" applyAlignment="1">
      <alignment wrapText="1"/>
    </xf>
    <xf numFmtId="49" fontId="9" fillId="0" borderId="0" xfId="0" applyNumberFormat="1" applyFont="1" applyFill="1" applyBorder="1" applyAlignment="1">
      <alignment wrapText="1"/>
    </xf>
    <xf numFmtId="49" fontId="9" fillId="0" borderId="0" xfId="0" applyNumberFormat="1" applyFont="1" applyBorder="1" applyAlignment="1">
      <alignment vertical="center"/>
    </xf>
    <xf numFmtId="49" fontId="11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right" wrapText="1"/>
    </xf>
    <xf numFmtId="0" fontId="16" fillId="0" borderId="0" xfId="0" applyNumberFormat="1" applyFont="1" applyBorder="1" applyAlignment="1">
      <alignment horizontal="center" wrapText="1"/>
    </xf>
    <xf numFmtId="49" fontId="16" fillId="0" borderId="0" xfId="0" applyNumberFormat="1" applyFont="1" applyBorder="1" applyAlignment="1">
      <alignment vertical="top" wrapText="1"/>
    </xf>
    <xf numFmtId="49" fontId="16" fillId="0" borderId="0" xfId="0" applyNumberFormat="1" applyFont="1" applyBorder="1" applyAlignment="1">
      <alignment wrapText="1"/>
    </xf>
    <xf numFmtId="49" fontId="17" fillId="0" borderId="0" xfId="0" applyNumberFormat="1" applyFont="1" applyBorder="1" applyAlignment="1">
      <alignment horizontal="center" wrapText="1"/>
    </xf>
    <xf numFmtId="49" fontId="17" fillId="0" borderId="0" xfId="0" applyNumberFormat="1" applyFont="1"/>
    <xf numFmtId="0" fontId="16" fillId="0" borderId="0" xfId="0" applyFont="1"/>
    <xf numFmtId="0" fontId="20" fillId="0" borderId="0" xfId="0" applyFont="1"/>
    <xf numFmtId="0" fontId="19" fillId="0" borderId="0" xfId="0" applyFont="1"/>
    <xf numFmtId="49" fontId="17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16" fillId="0" borderId="0" xfId="0" applyNumberFormat="1" applyFont="1" applyBorder="1" applyAlignment="1">
      <alignment vertical="center" wrapText="1"/>
    </xf>
    <xf numFmtId="49" fontId="15" fillId="0" borderId="0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wrapText="1"/>
    </xf>
    <xf numFmtId="164" fontId="7" fillId="0" borderId="0" xfId="0" applyNumberFormat="1" applyFont="1" applyFill="1" applyBorder="1" applyAlignment="1">
      <alignment wrapText="1"/>
    </xf>
    <xf numFmtId="164" fontId="4" fillId="0" borderId="0" xfId="0" applyNumberFormat="1" applyFont="1" applyFill="1" applyBorder="1" applyAlignment="1">
      <alignment wrapText="1"/>
    </xf>
    <xf numFmtId="164" fontId="7" fillId="0" borderId="0" xfId="0" applyNumberFormat="1" applyFont="1" applyFill="1" applyBorder="1" applyAlignment="1">
      <alignment horizontal="center"/>
    </xf>
    <xf numFmtId="49" fontId="16" fillId="0" borderId="0" xfId="0" applyNumberFormat="1" applyFont="1" applyBorder="1" applyAlignment="1"/>
    <xf numFmtId="49" fontId="16" fillId="0" borderId="0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 wrapText="1"/>
    </xf>
    <xf numFmtId="0" fontId="30" fillId="0" borderId="0" xfId="0" applyNumberFormat="1" applyFont="1" applyBorder="1" applyAlignment="1">
      <alignment horizontal="center" vertical="center" wrapText="1"/>
    </xf>
    <xf numFmtId="49" fontId="32" fillId="0" borderId="0" xfId="0" applyNumberFormat="1" applyFont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31" fillId="0" borderId="0" xfId="0" applyNumberFormat="1" applyFont="1" applyBorder="1" applyAlignment="1">
      <alignment horizontal="center" vertical="center"/>
    </xf>
    <xf numFmtId="49" fontId="31" fillId="0" borderId="0" xfId="0" applyNumberFormat="1" applyFont="1" applyBorder="1" applyAlignment="1">
      <alignment horizontal="right" wrapText="1"/>
    </xf>
    <xf numFmtId="0" fontId="31" fillId="0" borderId="0" xfId="0" applyNumberFormat="1" applyFont="1" applyBorder="1" applyAlignment="1">
      <alignment horizontal="center" wrapText="1"/>
    </xf>
    <xf numFmtId="49" fontId="31" fillId="0" borderId="0" xfId="0" applyNumberFormat="1" applyFont="1" applyBorder="1" applyAlignment="1">
      <alignment vertical="top" wrapText="1"/>
    </xf>
    <xf numFmtId="0" fontId="29" fillId="0" borderId="0" xfId="0" applyNumberFormat="1" applyFont="1" applyBorder="1" applyAlignment="1">
      <alignment horizontal="center" wrapText="1"/>
    </xf>
    <xf numFmtId="49" fontId="34" fillId="0" borderId="0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Border="1" applyAlignment="1">
      <alignment wrapText="1"/>
    </xf>
    <xf numFmtId="0" fontId="31" fillId="0" borderId="0" xfId="0" applyNumberFormat="1" applyFont="1" applyBorder="1" applyAlignment="1">
      <alignment horizontal="center"/>
    </xf>
    <xf numFmtId="0" fontId="26" fillId="0" borderId="0" xfId="0" applyNumberFormat="1" applyFont="1" applyBorder="1" applyAlignment="1">
      <alignment horizontal="left" vertical="center"/>
    </xf>
    <xf numFmtId="49" fontId="10" fillId="0" borderId="0" xfId="0" applyNumberFormat="1" applyFont="1" applyAlignment="1">
      <alignment vertical="center" wrapText="1"/>
    </xf>
    <xf numFmtId="49" fontId="31" fillId="0" borderId="0" xfId="0" applyNumberFormat="1" applyFont="1" applyBorder="1" applyAlignment="1">
      <alignment horizontal="left" vertical="center" shrinkToFit="1"/>
    </xf>
    <xf numFmtId="49" fontId="31" fillId="0" borderId="0" xfId="0" applyNumberFormat="1" applyFont="1" applyBorder="1" applyAlignment="1">
      <alignment horizontal="center" vertical="center" shrinkToFit="1"/>
    </xf>
    <xf numFmtId="0" fontId="31" fillId="0" borderId="0" xfId="0" applyNumberFormat="1" applyFont="1" applyBorder="1" applyAlignment="1">
      <alignment horizontal="center" vertical="center" shrinkToFit="1"/>
    </xf>
    <xf numFmtId="49" fontId="14" fillId="0" borderId="0" xfId="0" applyNumberFormat="1" applyFont="1" applyFill="1" applyBorder="1" applyAlignment="1">
      <alignment horizontal="center" vertical="center" shrinkToFit="1"/>
    </xf>
    <xf numFmtId="49" fontId="7" fillId="0" borderId="0" xfId="0" applyNumberFormat="1" applyFont="1" applyBorder="1" applyAlignment="1">
      <alignment vertical="center" wrapText="1"/>
    </xf>
    <xf numFmtId="49" fontId="9" fillId="0" borderId="0" xfId="0" applyNumberFormat="1" applyFont="1" applyBorder="1" applyAlignment="1">
      <alignment vertical="center" wrapText="1"/>
    </xf>
    <xf numFmtId="49" fontId="7" fillId="0" borderId="0" xfId="0" applyNumberFormat="1" applyFont="1" applyBorder="1" applyAlignment="1">
      <alignment vertical="center"/>
    </xf>
    <xf numFmtId="49" fontId="7" fillId="0" borderId="0" xfId="0" applyNumberFormat="1" applyFont="1" applyBorder="1" applyAlignment="1">
      <alignment vertical="center" shrinkToFit="1"/>
    </xf>
    <xf numFmtId="49" fontId="9" fillId="0" borderId="0" xfId="0" applyNumberFormat="1" applyFont="1" applyBorder="1" applyAlignment="1">
      <alignment vertical="center" shrinkToFit="1"/>
    </xf>
    <xf numFmtId="0" fontId="0" fillId="0" borderId="0" xfId="0" applyAlignment="1">
      <alignment vertical="center"/>
    </xf>
    <xf numFmtId="49" fontId="17" fillId="0" borderId="0" xfId="0" applyNumberFormat="1" applyFont="1" applyBorder="1" applyAlignment="1">
      <alignment horizontal="center" vertical="center" shrinkToFit="1"/>
    </xf>
    <xf numFmtId="49" fontId="24" fillId="0" borderId="0" xfId="0" applyNumberFormat="1" applyFont="1" applyBorder="1" applyAlignment="1">
      <alignment horizontal="center" vertical="center" shrinkToFit="1"/>
    </xf>
    <xf numFmtId="49" fontId="31" fillId="0" borderId="0" xfId="0" applyNumberFormat="1" applyFont="1" applyBorder="1" applyAlignment="1">
      <alignment vertical="center" shrinkToFit="1"/>
    </xf>
    <xf numFmtId="49" fontId="12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49" fontId="29" fillId="0" borderId="0" xfId="0" applyNumberFormat="1" applyFont="1" applyBorder="1" applyAlignment="1">
      <alignment vertical="center"/>
    </xf>
    <xf numFmtId="49" fontId="31" fillId="0" borderId="0" xfId="0" applyNumberFormat="1" applyFont="1" applyBorder="1" applyAlignment="1">
      <alignment vertical="center"/>
    </xf>
    <xf numFmtId="0" fontId="24" fillId="0" borderId="0" xfId="0" applyNumberFormat="1" applyFont="1" applyBorder="1" applyAlignment="1">
      <alignment horizontal="center" vertical="center" shrinkToFit="1"/>
    </xf>
    <xf numFmtId="49" fontId="33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164" fontId="29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left" vertical="center"/>
    </xf>
    <xf numFmtId="49" fontId="27" fillId="0" borderId="0" xfId="0" applyNumberFormat="1" applyFont="1" applyAlignment="1">
      <alignment horizontal="left" vertical="center"/>
    </xf>
    <xf numFmtId="164" fontId="26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wrapText="1"/>
    </xf>
    <xf numFmtId="164" fontId="27" fillId="0" borderId="0" xfId="0" applyNumberFormat="1" applyFont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49" fontId="41" fillId="0" borderId="0" xfId="0" applyNumberFormat="1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34" fillId="0" borderId="11" xfId="0" applyNumberFormat="1" applyFont="1" applyBorder="1" applyAlignment="1">
      <alignment horizontal="center" vertical="center" wrapText="1"/>
    </xf>
    <xf numFmtId="49" fontId="29" fillId="7" borderId="20" xfId="0" applyNumberFormat="1" applyFont="1" applyFill="1" applyBorder="1" applyAlignment="1">
      <alignment wrapText="1"/>
    </xf>
    <xf numFmtId="49" fontId="27" fillId="7" borderId="12" xfId="0" applyNumberFormat="1" applyFont="1" applyFill="1" applyBorder="1" applyAlignment="1">
      <alignment horizontal="center" wrapText="1"/>
    </xf>
    <xf numFmtId="164" fontId="29" fillId="7" borderId="12" xfId="0" applyNumberFormat="1" applyFont="1" applyFill="1" applyBorder="1" applyAlignment="1">
      <alignment wrapText="1"/>
    </xf>
    <xf numFmtId="49" fontId="29" fillId="7" borderId="12" xfId="0" applyNumberFormat="1" applyFont="1" applyFill="1" applyBorder="1" applyAlignment="1">
      <alignment wrapText="1"/>
    </xf>
    <xf numFmtId="49" fontId="29" fillId="7" borderId="21" xfId="0" applyNumberFormat="1" applyFont="1" applyFill="1" applyBorder="1" applyAlignment="1">
      <alignment horizontal="center" wrapText="1"/>
    </xf>
    <xf numFmtId="49" fontId="29" fillId="0" borderId="3" xfId="0" applyNumberFormat="1" applyFont="1" applyFill="1" applyBorder="1" applyAlignment="1">
      <alignment horizontal="center" vertical="center"/>
    </xf>
    <xf numFmtId="0" fontId="29" fillId="0" borderId="3" xfId="0" applyNumberFormat="1" applyFont="1" applyBorder="1" applyAlignment="1">
      <alignment horizontal="left" shrinkToFit="1"/>
    </xf>
    <xf numFmtId="164" fontId="31" fillId="0" borderId="3" xfId="0" applyNumberFormat="1" applyFont="1" applyBorder="1" applyAlignment="1">
      <alignment horizontal="center" shrinkToFit="1"/>
    </xf>
    <xf numFmtId="49" fontId="29" fillId="0" borderId="2" xfId="0" applyNumberFormat="1" applyFont="1" applyFill="1" applyBorder="1" applyAlignment="1">
      <alignment horizontal="center" vertical="center"/>
    </xf>
    <xf numFmtId="0" fontId="23" fillId="0" borderId="3" xfId="0" applyNumberFormat="1" applyFont="1" applyBorder="1" applyAlignment="1">
      <alignment horizontal="center" vertical="center" shrinkToFit="1"/>
    </xf>
    <xf numFmtId="0" fontId="29" fillId="0" borderId="3" xfId="0" applyNumberFormat="1" applyFont="1" applyBorder="1" applyAlignment="1">
      <alignment horizontal="center"/>
    </xf>
    <xf numFmtId="49" fontId="27" fillId="7" borderId="12" xfId="0" applyNumberFormat="1" applyFont="1" applyFill="1" applyBorder="1" applyAlignment="1">
      <alignment horizontal="center" shrinkToFit="1"/>
    </xf>
    <xf numFmtId="164" fontId="29" fillId="7" borderId="12" xfId="0" applyNumberFormat="1" applyFont="1" applyFill="1" applyBorder="1" applyAlignment="1">
      <alignment shrinkToFit="1"/>
    </xf>
    <xf numFmtId="49" fontId="29" fillId="7" borderId="12" xfId="0" applyNumberFormat="1" applyFont="1" applyFill="1" applyBorder="1" applyAlignment="1">
      <alignment shrinkToFit="1"/>
    </xf>
    <xf numFmtId="49" fontId="23" fillId="7" borderId="12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wrapText="1"/>
    </xf>
    <xf numFmtId="164" fontId="31" fillId="0" borderId="0" xfId="0" applyNumberFormat="1" applyFont="1" applyFill="1" applyBorder="1" applyAlignment="1">
      <alignment horizontal="center"/>
    </xf>
    <xf numFmtId="0" fontId="29" fillId="0" borderId="0" xfId="0" applyNumberFormat="1" applyFont="1" applyBorder="1" applyAlignment="1">
      <alignment horizontal="left"/>
    </xf>
    <xf numFmtId="49" fontId="29" fillId="0" borderId="0" xfId="0" applyNumberFormat="1" applyFont="1" applyFill="1" applyBorder="1" applyAlignment="1">
      <alignment horizontal="center"/>
    </xf>
    <xf numFmtId="0" fontId="23" fillId="0" borderId="3" xfId="0" applyNumberFormat="1" applyFont="1" applyBorder="1" applyAlignment="1">
      <alignment horizontal="center" shrinkToFit="1"/>
    </xf>
    <xf numFmtId="49" fontId="29" fillId="0" borderId="0" xfId="0" applyNumberFormat="1" applyFont="1" applyAlignment="1">
      <alignment wrapText="1"/>
    </xf>
    <xf numFmtId="49" fontId="29" fillId="0" borderId="0" xfId="0" applyNumberFormat="1" applyFont="1" applyBorder="1" applyAlignment="1">
      <alignment horizontal="center"/>
    </xf>
    <xf numFmtId="49" fontId="27" fillId="0" borderId="0" xfId="0" applyNumberFormat="1" applyFont="1" applyFill="1" applyBorder="1" applyAlignment="1">
      <alignment horizontal="center" wrapText="1"/>
    </xf>
    <xf numFmtId="49" fontId="29" fillId="0" borderId="0" xfId="0" applyNumberFormat="1" applyFont="1" applyFill="1" applyBorder="1" applyAlignment="1">
      <alignment wrapText="1"/>
    </xf>
    <xf numFmtId="164" fontId="29" fillId="0" borderId="0" xfId="0" applyNumberFormat="1" applyFont="1" applyFill="1" applyBorder="1" applyAlignment="1">
      <alignment wrapText="1"/>
    </xf>
    <xf numFmtId="49" fontId="29" fillId="0" borderId="0" xfId="0" applyNumberFormat="1" applyFont="1" applyFill="1" applyBorder="1" applyAlignment="1">
      <alignment horizontal="center" wrapText="1"/>
    </xf>
    <xf numFmtId="49" fontId="27" fillId="0" borderId="0" xfId="0" applyNumberFormat="1" applyFont="1" applyFill="1" applyBorder="1" applyAlignment="1">
      <alignment horizontal="left" vertical="center"/>
    </xf>
    <xf numFmtId="49" fontId="27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right" vertical="center" wrapText="1"/>
    </xf>
    <xf numFmtId="49" fontId="29" fillId="0" borderId="0" xfId="0" applyNumberFormat="1" applyFont="1" applyFill="1" applyBorder="1" applyAlignment="1">
      <alignment horizontal="left"/>
    </xf>
    <xf numFmtId="164" fontId="29" fillId="0" borderId="0" xfId="0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left" wrapText="1"/>
    </xf>
    <xf numFmtId="164" fontId="29" fillId="0" borderId="0" xfId="0" applyNumberFormat="1" applyFont="1" applyAlignment="1">
      <alignment wrapText="1"/>
    </xf>
    <xf numFmtId="0" fontId="29" fillId="0" borderId="0" xfId="0" applyFont="1"/>
    <xf numFmtId="0" fontId="29" fillId="0" borderId="3" xfId="0" applyNumberFormat="1" applyFont="1" applyBorder="1" applyAlignment="1">
      <alignment horizontal="left"/>
    </xf>
    <xf numFmtId="49" fontId="42" fillId="0" borderId="0" xfId="0" applyNumberFormat="1" applyFont="1" applyFill="1" applyBorder="1" applyAlignment="1">
      <alignment horizontal="left"/>
    </xf>
    <xf numFmtId="49" fontId="25" fillId="0" borderId="0" xfId="0" applyNumberFormat="1" applyFont="1" applyFill="1" applyBorder="1" applyAlignment="1">
      <alignment horizontal="left" vertical="center" wrapText="1"/>
    </xf>
    <xf numFmtId="0" fontId="31" fillId="0" borderId="0" xfId="0" applyNumberFormat="1" applyFont="1" applyFill="1" applyBorder="1" applyAlignment="1">
      <alignment horizontal="center"/>
    </xf>
    <xf numFmtId="49" fontId="29" fillId="7" borderId="21" xfId="0" applyNumberFormat="1" applyFont="1" applyFill="1" applyBorder="1" applyAlignment="1">
      <alignment wrapText="1"/>
    </xf>
    <xf numFmtId="49" fontId="29" fillId="7" borderId="19" xfId="0" applyNumberFormat="1" applyFont="1" applyFill="1" applyBorder="1" applyAlignment="1">
      <alignment wrapText="1"/>
    </xf>
    <xf numFmtId="49" fontId="31" fillId="0" borderId="0" xfId="0" applyNumberFormat="1" applyFont="1" applyFill="1" applyBorder="1" applyAlignment="1">
      <alignment horizontal="center"/>
    </xf>
    <xf numFmtId="49" fontId="23" fillId="7" borderId="12" xfId="0" applyNumberFormat="1" applyFont="1" applyFill="1" applyBorder="1" applyAlignment="1">
      <alignment horizontal="center" wrapText="1"/>
    </xf>
    <xf numFmtId="0" fontId="29" fillId="0" borderId="0" xfId="0" applyNumberFormat="1" applyFont="1" applyBorder="1" applyAlignment="1">
      <alignment horizontal="center"/>
    </xf>
    <xf numFmtId="0" fontId="29" fillId="0" borderId="0" xfId="0" applyNumberFormat="1" applyFont="1" applyBorder="1" applyAlignment="1">
      <alignment horizontal="left" shrinkToFit="1"/>
    </xf>
    <xf numFmtId="164" fontId="29" fillId="0" borderId="0" xfId="0" applyNumberFormat="1" applyFont="1" applyBorder="1" applyAlignment="1">
      <alignment horizontal="center" shrinkToFit="1"/>
    </xf>
    <xf numFmtId="0" fontId="23" fillId="0" borderId="0" xfId="0" applyNumberFormat="1" applyFont="1" applyBorder="1" applyAlignment="1">
      <alignment horizontal="center" shrinkToFit="1"/>
    </xf>
    <xf numFmtId="164" fontId="31" fillId="0" borderId="0" xfId="0" applyNumberFormat="1" applyFont="1" applyBorder="1" applyAlignment="1">
      <alignment horizontal="center" shrinkToFit="1"/>
    </xf>
    <xf numFmtId="49" fontId="29" fillId="7" borderId="10" xfId="0" applyNumberFormat="1" applyFont="1" applyFill="1" applyBorder="1" applyAlignment="1">
      <alignment wrapText="1"/>
    </xf>
    <xf numFmtId="49" fontId="29" fillId="0" borderId="0" xfId="0" applyNumberFormat="1" applyFont="1" applyBorder="1" applyAlignment="1">
      <alignment horizontal="left"/>
    </xf>
    <xf numFmtId="49" fontId="43" fillId="0" borderId="0" xfId="0" applyNumberFormat="1" applyFont="1" applyAlignment="1">
      <alignment horizontal="center" vertical="center"/>
    </xf>
    <xf numFmtId="49" fontId="27" fillId="0" borderId="0" xfId="0" applyNumberFormat="1" applyFont="1" applyAlignment="1"/>
    <xf numFmtId="49" fontId="33" fillId="7" borderId="4" xfId="0" applyNumberFormat="1" applyFont="1" applyFill="1" applyBorder="1" applyAlignment="1">
      <alignment horizontal="center" vertical="top" wrapText="1"/>
    </xf>
    <xf numFmtId="49" fontId="33" fillId="7" borderId="5" xfId="0" applyNumberFormat="1" applyFont="1" applyFill="1" applyBorder="1" applyAlignment="1">
      <alignment horizontal="center" vertical="center" wrapText="1"/>
    </xf>
    <xf numFmtId="49" fontId="33" fillId="7" borderId="4" xfId="0" applyNumberFormat="1" applyFont="1" applyFill="1" applyBorder="1" applyAlignment="1">
      <alignment horizontal="center" vertical="center" wrapText="1"/>
    </xf>
    <xf numFmtId="49" fontId="29" fillId="7" borderId="5" xfId="0" applyNumberFormat="1" applyFont="1" applyFill="1" applyBorder="1" applyAlignment="1">
      <alignment wrapText="1"/>
    </xf>
    <xf numFmtId="49" fontId="29" fillId="7" borderId="4" xfId="0" applyNumberFormat="1" applyFont="1" applyFill="1" applyBorder="1" applyAlignment="1">
      <alignment wrapText="1"/>
    </xf>
    <xf numFmtId="49" fontId="33" fillId="7" borderId="6" xfId="0" applyNumberFormat="1" applyFont="1" applyFill="1" applyBorder="1" applyAlignment="1">
      <alignment horizontal="center" vertical="center" wrapText="1"/>
    </xf>
    <xf numFmtId="49" fontId="33" fillId="7" borderId="4" xfId="0" applyNumberFormat="1" applyFont="1" applyFill="1" applyBorder="1" applyAlignment="1">
      <alignment horizontal="center" vertical="center"/>
    </xf>
    <xf numFmtId="49" fontId="33" fillId="7" borderId="7" xfId="0" applyNumberFormat="1" applyFont="1" applyFill="1" applyBorder="1" applyAlignment="1">
      <alignment horizontal="center" vertical="top" wrapText="1"/>
    </xf>
    <xf numFmtId="49" fontId="33" fillId="7" borderId="8" xfId="0" applyNumberFormat="1" applyFont="1" applyFill="1" applyBorder="1" applyAlignment="1">
      <alignment horizontal="center" vertical="center" wrapText="1"/>
    </xf>
    <xf numFmtId="49" fontId="33" fillId="7" borderId="7" xfId="0" applyNumberFormat="1" applyFont="1" applyFill="1" applyBorder="1" applyAlignment="1">
      <alignment horizontal="center" vertical="center" wrapText="1"/>
    </xf>
    <xf numFmtId="49" fontId="29" fillId="7" borderId="28" xfId="0" applyNumberFormat="1" applyFont="1" applyFill="1" applyBorder="1" applyAlignment="1">
      <alignment wrapText="1"/>
    </xf>
    <xf numFmtId="49" fontId="29" fillId="7" borderId="27" xfId="0" applyNumberFormat="1" applyFont="1" applyFill="1" applyBorder="1" applyAlignment="1">
      <alignment wrapText="1"/>
    </xf>
    <xf numFmtId="49" fontId="33" fillId="7" borderId="22" xfId="0" applyNumberFormat="1" applyFont="1" applyFill="1" applyBorder="1" applyAlignment="1">
      <alignment horizontal="center" vertical="center" wrapText="1"/>
    </xf>
    <xf numFmtId="49" fontId="33" fillId="7" borderId="7" xfId="0" applyNumberFormat="1" applyFont="1" applyFill="1" applyBorder="1" applyAlignment="1">
      <alignment horizontal="center" vertical="center"/>
    </xf>
    <xf numFmtId="0" fontId="29" fillId="0" borderId="29" xfId="0" applyNumberFormat="1" applyFont="1" applyBorder="1" applyAlignment="1">
      <alignment horizontal="left" shrinkToFit="1"/>
    </xf>
    <xf numFmtId="49" fontId="29" fillId="0" borderId="14" xfId="0" applyNumberFormat="1" applyFont="1" applyFill="1" applyBorder="1" applyAlignment="1">
      <alignment wrapText="1"/>
    </xf>
    <xf numFmtId="49" fontId="29" fillId="0" borderId="13" xfId="0" applyNumberFormat="1" applyFont="1" applyFill="1" applyBorder="1" applyAlignment="1">
      <alignment wrapText="1"/>
    </xf>
    <xf numFmtId="49" fontId="29" fillId="0" borderId="15" xfId="0" applyNumberFormat="1" applyFont="1" applyBorder="1" applyAlignment="1">
      <alignment wrapText="1"/>
    </xf>
    <xf numFmtId="49" fontId="29" fillId="0" borderId="16" xfId="0" applyNumberFormat="1" applyFont="1" applyBorder="1" applyAlignment="1">
      <alignment wrapText="1"/>
    </xf>
    <xf numFmtId="49" fontId="29" fillId="0" borderId="14" xfId="0" applyNumberFormat="1" applyFont="1" applyBorder="1" applyAlignment="1">
      <alignment wrapText="1"/>
    </xf>
    <xf numFmtId="49" fontId="29" fillId="0" borderId="13" xfId="0" applyNumberFormat="1" applyFont="1" applyBorder="1" applyAlignment="1">
      <alignment wrapText="1"/>
    </xf>
    <xf numFmtId="49" fontId="29" fillId="0" borderId="24" xfId="0" applyNumberFormat="1" applyFont="1" applyFill="1" applyBorder="1" applyAlignment="1">
      <alignment wrapText="1"/>
    </xf>
    <xf numFmtId="49" fontId="29" fillId="0" borderId="25" xfId="0" applyNumberFormat="1" applyFont="1" applyFill="1" applyBorder="1" applyAlignment="1">
      <alignment wrapText="1"/>
    </xf>
    <xf numFmtId="49" fontId="29" fillId="0" borderId="26" xfId="0" applyNumberFormat="1" applyFont="1" applyBorder="1" applyAlignment="1">
      <alignment wrapText="1"/>
    </xf>
    <xf numFmtId="49" fontId="29" fillId="0" borderId="11" xfId="0" applyNumberFormat="1" applyFont="1" applyBorder="1" applyAlignment="1">
      <alignment wrapText="1"/>
    </xf>
    <xf numFmtId="49" fontId="23" fillId="0" borderId="0" xfId="0" applyNumberFormat="1" applyFont="1" applyBorder="1" applyAlignment="1">
      <alignment horizontal="center"/>
    </xf>
    <xf numFmtId="49" fontId="42" fillId="0" borderId="0" xfId="0" applyNumberFormat="1" applyFont="1" applyBorder="1" applyAlignment="1">
      <alignment horizontal="left"/>
    </xf>
    <xf numFmtId="49" fontId="29" fillId="0" borderId="0" xfId="0" applyNumberFormat="1" applyFont="1" applyFill="1" applyBorder="1" applyAlignment="1">
      <alignment horizontal="right" vertical="center"/>
    </xf>
    <xf numFmtId="49" fontId="37" fillId="0" borderId="0" xfId="0" applyNumberFormat="1" applyFont="1" applyAlignment="1">
      <alignment vertical="center"/>
    </xf>
    <xf numFmtId="49" fontId="43" fillId="0" borderId="0" xfId="0" applyNumberFormat="1" applyFont="1" applyAlignment="1">
      <alignment vertical="center"/>
    </xf>
    <xf numFmtId="49" fontId="23" fillId="0" borderId="0" xfId="0" applyNumberFormat="1" applyFont="1" applyAlignment="1">
      <alignment horizontal="left" vertical="center"/>
    </xf>
    <xf numFmtId="49" fontId="27" fillId="0" borderId="19" xfId="0" applyNumberFormat="1" applyFont="1" applyBorder="1" applyAlignment="1">
      <alignment horizontal="center" vertical="center"/>
    </xf>
    <xf numFmtId="49" fontId="27" fillId="0" borderId="0" xfId="0" applyNumberFormat="1" applyFont="1" applyAlignment="1">
      <alignment wrapText="1"/>
    </xf>
    <xf numFmtId="49" fontId="27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left" vertical="center"/>
    </xf>
    <xf numFmtId="49" fontId="27" fillId="0" borderId="19" xfId="0" applyNumberFormat="1" applyFont="1" applyBorder="1" applyAlignment="1">
      <alignment vertical="center"/>
    </xf>
    <xf numFmtId="49" fontId="33" fillId="7" borderId="11" xfId="0" applyNumberFormat="1" applyFont="1" applyFill="1" applyBorder="1" applyAlignment="1">
      <alignment horizontal="center" vertical="center"/>
    </xf>
    <xf numFmtId="49" fontId="33" fillId="7" borderId="1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left"/>
    </xf>
    <xf numFmtId="49" fontId="29" fillId="0" borderId="2" xfId="0" applyNumberFormat="1" applyFont="1" applyBorder="1" applyAlignment="1">
      <alignment wrapText="1"/>
    </xf>
    <xf numFmtId="49" fontId="41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left" vertical="center"/>
    </xf>
    <xf numFmtId="49" fontId="33" fillId="0" borderId="0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Border="1" applyAlignment="1">
      <alignment horizontal="right" vertical="center" wrapText="1"/>
    </xf>
    <xf numFmtId="49" fontId="2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left" vertical="center" wrapText="1"/>
    </xf>
    <xf numFmtId="164" fontId="29" fillId="0" borderId="3" xfId="0" applyNumberFormat="1" applyFont="1" applyBorder="1" applyAlignment="1">
      <alignment horizontal="center"/>
    </xf>
    <xf numFmtId="0" fontId="29" fillId="0" borderId="0" xfId="0" applyNumberFormat="1" applyFont="1" applyAlignment="1">
      <alignment wrapText="1"/>
    </xf>
    <xf numFmtId="0" fontId="27" fillId="0" borderId="0" xfId="0" applyNumberFormat="1" applyFont="1" applyAlignment="1">
      <alignment horizontal="left" vertical="center"/>
    </xf>
    <xf numFmtId="0" fontId="27" fillId="0" borderId="0" xfId="0" applyNumberFormat="1" applyFont="1" applyAlignment="1">
      <alignment horizontal="center" vertical="center"/>
    </xf>
    <xf numFmtId="0" fontId="41" fillId="0" borderId="0" xfId="0" applyNumberFormat="1" applyFont="1" applyAlignment="1">
      <alignment horizontal="left" vertical="center"/>
    </xf>
    <xf numFmtId="0" fontId="41" fillId="0" borderId="0" xfId="0" applyNumberFormat="1" applyFont="1" applyAlignment="1">
      <alignment wrapText="1"/>
    </xf>
    <xf numFmtId="49" fontId="33" fillId="7" borderId="10" xfId="0" applyNumberFormat="1" applyFont="1" applyFill="1" applyBorder="1" applyAlignment="1">
      <alignment horizontal="right" vertical="center" wrapText="1"/>
    </xf>
    <xf numFmtId="49" fontId="33" fillId="7" borderId="10" xfId="0" applyNumberFormat="1" applyFont="1" applyFill="1" applyBorder="1" applyAlignment="1">
      <alignment horizontal="center" vertical="center" wrapText="1"/>
    </xf>
    <xf numFmtId="49" fontId="25" fillId="7" borderId="10" xfId="0" applyNumberFormat="1" applyFont="1" applyFill="1" applyBorder="1" applyAlignment="1">
      <alignment horizontal="center" vertical="center"/>
    </xf>
    <xf numFmtId="49" fontId="33" fillId="7" borderId="10" xfId="0" applyNumberFormat="1" applyFont="1" applyFill="1" applyBorder="1" applyAlignment="1">
      <alignment horizontal="left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0" fontId="29" fillId="0" borderId="2" xfId="0" applyNumberFormat="1" applyFont="1" applyBorder="1" applyAlignment="1">
      <alignment wrapText="1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Border="1" applyAlignment="1">
      <alignment wrapText="1"/>
    </xf>
    <xf numFmtId="0" fontId="29" fillId="0" borderId="0" xfId="0" applyNumberFormat="1" applyFont="1" applyFill="1" applyBorder="1" applyAlignment="1">
      <alignment horizontal="right" vertical="center"/>
    </xf>
    <xf numFmtId="0" fontId="27" fillId="0" borderId="0" xfId="0" applyNumberFormat="1" applyFont="1" applyFill="1" applyBorder="1" applyAlignment="1">
      <alignment horizontal="left" vertical="center"/>
    </xf>
    <xf numFmtId="0" fontId="27" fillId="0" borderId="0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right" vertical="center" wrapText="1"/>
    </xf>
    <xf numFmtId="0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left" vertical="center" wrapText="1"/>
    </xf>
    <xf numFmtId="0" fontId="27" fillId="0" borderId="0" xfId="0" applyNumberFormat="1" applyFont="1" applyFill="1" applyBorder="1" applyAlignment="1">
      <alignment horizontal="center" wrapText="1"/>
    </xf>
    <xf numFmtId="0" fontId="42" fillId="0" borderId="0" xfId="0" applyNumberFormat="1" applyFont="1" applyFill="1" applyBorder="1" applyAlignment="1">
      <alignment horizontal="left"/>
    </xf>
    <xf numFmtId="0" fontId="23" fillId="0" borderId="0" xfId="0" applyNumberFormat="1" applyFont="1" applyAlignment="1">
      <alignment horizontal="left" vertical="center"/>
    </xf>
    <xf numFmtId="0" fontId="27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center" vertical="center"/>
    </xf>
    <xf numFmtId="49" fontId="33" fillId="7" borderId="27" xfId="0" applyNumberFormat="1" applyFont="1" applyFill="1" applyBorder="1" applyAlignment="1">
      <alignment horizontal="center" vertical="center" wrapText="1"/>
    </xf>
    <xf numFmtId="49" fontId="27" fillId="0" borderId="2" xfId="0" applyNumberFormat="1" applyFont="1" applyBorder="1" applyAlignment="1">
      <alignment horizontal="center" vertical="center"/>
    </xf>
    <xf numFmtId="0" fontId="23" fillId="0" borderId="0" xfId="0" applyNumberFormat="1" applyFont="1" applyBorder="1" applyAlignment="1">
      <alignment horizontal="center" vertical="center" shrinkToFit="1"/>
    </xf>
    <xf numFmtId="49" fontId="27" fillId="7" borderId="12" xfId="0" applyNumberFormat="1" applyFont="1" applyFill="1" applyBorder="1" applyAlignment="1">
      <alignment wrapText="1"/>
    </xf>
    <xf numFmtId="49" fontId="22" fillId="0" borderId="0" xfId="0" applyNumberFormat="1" applyFont="1" applyBorder="1" applyAlignment="1">
      <alignment vertical="top" wrapText="1"/>
    </xf>
    <xf numFmtId="49" fontId="24" fillId="0" borderId="0" xfId="0" applyNumberFormat="1" applyFont="1" applyBorder="1" applyAlignment="1">
      <alignment vertical="top" wrapText="1"/>
    </xf>
    <xf numFmtId="49" fontId="22" fillId="0" borderId="0" xfId="0" applyNumberFormat="1" applyFont="1" applyBorder="1" applyAlignment="1">
      <alignment vertical="center" wrapText="1"/>
    </xf>
    <xf numFmtId="0" fontId="13" fillId="0" borderId="0" xfId="0" applyFont="1" applyBorder="1" applyAlignment="1">
      <alignment horizontal="left" vertical="top" wrapText="1"/>
    </xf>
    <xf numFmtId="49" fontId="23" fillId="7" borderId="0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49" fontId="46" fillId="0" borderId="0" xfId="144" applyNumberFormat="1" applyFont="1"/>
    <xf numFmtId="0" fontId="46" fillId="0" borderId="0" xfId="144" applyFont="1" applyAlignment="1">
      <alignment horizontal="left"/>
    </xf>
    <xf numFmtId="49" fontId="46" fillId="0" borderId="0" xfId="144" applyNumberFormat="1" applyFont="1" applyAlignment="1">
      <alignment horizontal="left"/>
    </xf>
    <xf numFmtId="49" fontId="47" fillId="0" borderId="0" xfId="144" applyNumberFormat="1" applyFont="1" applyAlignment="1">
      <alignment vertical="center"/>
    </xf>
    <xf numFmtId="49" fontId="48" fillId="0" borderId="0" xfId="144" applyNumberFormat="1" applyFont="1" applyAlignment="1">
      <alignment horizontal="center" vertical="center"/>
    </xf>
    <xf numFmtId="49" fontId="49" fillId="0" borderId="0" xfId="144" applyNumberFormat="1" applyFont="1" applyAlignment="1">
      <alignment horizontal="center" vertical="center"/>
    </xf>
    <xf numFmtId="49" fontId="50" fillId="0" borderId="0" xfId="144" applyNumberFormat="1" applyFont="1" applyAlignment="1">
      <alignment horizontal="left"/>
    </xf>
    <xf numFmtId="49" fontId="86" fillId="0" borderId="0" xfId="144" applyNumberFormat="1" applyFont="1" applyAlignment="1">
      <alignment horizontal="left" vertical="center"/>
    </xf>
    <xf numFmtId="0" fontId="86" fillId="0" borderId="0" xfId="144" applyFont="1" applyAlignment="1">
      <alignment horizontal="left"/>
    </xf>
    <xf numFmtId="49" fontId="51" fillId="0" borderId="0" xfId="144" applyNumberFormat="1" applyFont="1" applyAlignment="1">
      <alignment vertical="center"/>
    </xf>
    <xf numFmtId="49" fontId="52" fillId="0" borderId="0" xfId="144" applyNumberFormat="1" applyFont="1" applyAlignment="1">
      <alignment horizontal="center" vertical="center" wrapText="1"/>
    </xf>
    <xf numFmtId="49" fontId="52" fillId="0" borderId="0" xfId="144" applyNumberFormat="1" applyFont="1" applyAlignment="1">
      <alignment vertical="center" wrapText="1"/>
    </xf>
    <xf numFmtId="0" fontId="53" fillId="0" borderId="0" xfId="144" applyFont="1"/>
    <xf numFmtId="0" fontId="55" fillId="0" borderId="0" xfId="146" applyFont="1"/>
    <xf numFmtId="0" fontId="53" fillId="0" borderId="0" xfId="144" applyFont="1" applyAlignment="1">
      <alignment horizontal="center"/>
    </xf>
    <xf numFmtId="49" fontId="45" fillId="39" borderId="30" xfId="144" applyNumberFormat="1" applyFont="1" applyFill="1" applyBorder="1" applyAlignment="1">
      <alignment vertical="center" textRotation="90" wrapText="1"/>
    </xf>
    <xf numFmtId="49" fontId="52" fillId="0" borderId="2" xfId="144" applyNumberFormat="1" applyFont="1" applyBorder="1" applyAlignment="1">
      <alignment horizontal="center" vertical="center" wrapText="1"/>
    </xf>
    <xf numFmtId="49" fontId="12" fillId="0" borderId="0" xfId="144" applyNumberFormat="1" applyFont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14" fontId="46" fillId="0" borderId="0" xfId="0" applyNumberFormat="1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12" fillId="0" borderId="0" xfId="144" applyNumberFormat="1" applyFont="1" applyAlignment="1">
      <alignment horizontal="center" vertical="center" wrapText="1" shrinkToFit="1"/>
    </xf>
    <xf numFmtId="0" fontId="12" fillId="39" borderId="0" xfId="144" applyFont="1" applyFill="1" applyAlignment="1">
      <alignment horizontal="center" vertical="center" wrapText="1" shrinkToFit="1"/>
    </xf>
    <xf numFmtId="0" fontId="12" fillId="0" borderId="0" xfId="144" applyFont="1" applyAlignment="1">
      <alignment horizontal="center" vertical="center" wrapText="1" shrinkToFit="1"/>
    </xf>
    <xf numFmtId="49" fontId="12" fillId="0" borderId="0" xfId="144" applyNumberFormat="1" applyFont="1" applyAlignment="1">
      <alignment horizontal="left" vertical="center" shrinkToFit="1"/>
    </xf>
    <xf numFmtId="164" fontId="12" fillId="0" borderId="0" xfId="144" applyNumberFormat="1" applyFont="1" applyAlignment="1">
      <alignment horizontal="center" vertical="center" shrinkToFit="1"/>
    </xf>
    <xf numFmtId="49" fontId="12" fillId="0" borderId="0" xfId="144" applyNumberFormat="1" applyFont="1" applyAlignment="1">
      <alignment horizontal="center" vertical="center" shrinkToFit="1"/>
    </xf>
    <xf numFmtId="0" fontId="56" fillId="0" borderId="0" xfId="144" applyFont="1" applyAlignment="1">
      <alignment horizontal="center" vertical="center" shrinkToFit="1"/>
    </xf>
    <xf numFmtId="49" fontId="12" fillId="0" borderId="0" xfId="144" applyNumberFormat="1" applyFont="1" applyAlignment="1">
      <alignment horizontal="left" vertical="center" wrapText="1" shrinkToFit="1"/>
    </xf>
    <xf numFmtId="49" fontId="57" fillId="0" borderId="0" xfId="144" applyNumberFormat="1" applyFont="1" applyAlignment="1">
      <alignment horizontal="left" vertical="top"/>
    </xf>
    <xf numFmtId="0" fontId="12" fillId="0" borderId="0" xfId="147" applyFont="1" applyAlignment="1">
      <alignment vertical="center"/>
    </xf>
    <xf numFmtId="0" fontId="12" fillId="0" borderId="0" xfId="147" applyFont="1" applyAlignment="1">
      <alignment horizontal="right" vertical="center"/>
    </xf>
    <xf numFmtId="0" fontId="55" fillId="0" borderId="0" xfId="0" applyFont="1"/>
    <xf numFmtId="49" fontId="12" fillId="0" borderId="0" xfId="144" applyNumberFormat="1" applyFont="1" applyAlignment="1">
      <alignment horizontal="right" vertical="center" shrinkToFit="1"/>
    </xf>
    <xf numFmtId="0" fontId="87" fillId="0" borderId="0" xfId="0" applyFont="1"/>
    <xf numFmtId="0" fontId="87" fillId="0" borderId="0" xfId="0" applyFont="1" applyAlignment="1">
      <alignment horizontal="center"/>
    </xf>
    <xf numFmtId="49" fontId="45" fillId="0" borderId="0" xfId="144" applyNumberFormat="1" applyFont="1" applyAlignment="1">
      <alignment horizontal="right" vertical="center" wrapText="1"/>
    </xf>
    <xf numFmtId="49" fontId="45" fillId="0" borderId="0" xfId="144" applyNumberFormat="1" applyFont="1" applyAlignment="1">
      <alignment horizontal="center" vertical="center" wrapText="1"/>
    </xf>
    <xf numFmtId="49" fontId="45" fillId="0" borderId="0" xfId="144" applyNumberFormat="1" applyFont="1" applyAlignment="1">
      <alignment vertical="center" wrapText="1"/>
    </xf>
    <xf numFmtId="0" fontId="16" fillId="0" borderId="0" xfId="0" applyNumberFormat="1" applyFont="1" applyBorder="1" applyAlignment="1">
      <alignment vertical="center" wrapText="1"/>
    </xf>
    <xf numFmtId="0" fontId="15" fillId="0" borderId="0" xfId="0" applyNumberFormat="1" applyFont="1" applyFill="1" applyBorder="1" applyAlignment="1">
      <alignment vertical="center" wrapText="1"/>
    </xf>
    <xf numFmtId="49" fontId="12" fillId="0" borderId="0" xfId="0" applyNumberFormat="1" applyFont="1" applyBorder="1" applyAlignment="1">
      <alignment horizontal="left" vertical="center" shrinkToFit="1"/>
    </xf>
    <xf numFmtId="164" fontId="12" fillId="0" borderId="0" xfId="0" applyNumberFormat="1" applyFont="1" applyBorder="1" applyAlignment="1">
      <alignment horizontal="center" vertical="center" shrinkToFit="1"/>
    </xf>
    <xf numFmtId="0" fontId="16" fillId="0" borderId="0" xfId="0" applyNumberFormat="1" applyFont="1" applyBorder="1" applyAlignment="1">
      <alignment wrapText="1"/>
    </xf>
    <xf numFmtId="0" fontId="0" fillId="0" borderId="0" xfId="0" applyNumberFormat="1"/>
    <xf numFmtId="0" fontId="9" fillId="0" borderId="0" xfId="0" applyNumberFormat="1" applyFont="1" applyBorder="1" applyAlignment="1">
      <alignment wrapText="1"/>
    </xf>
    <xf numFmtId="0" fontId="9" fillId="0" borderId="0" xfId="0" applyNumberFormat="1" applyFont="1" applyBorder="1" applyAlignment="1">
      <alignment vertical="center"/>
    </xf>
    <xf numFmtId="49" fontId="46" fillId="0" borderId="0" xfId="144" applyNumberFormat="1" applyFont="1" applyAlignment="1">
      <alignment horizontal="left" vertical="center"/>
    </xf>
    <xf numFmtId="0" fontId="46" fillId="0" borderId="0" xfId="144" applyFont="1" applyAlignment="1">
      <alignment horizontal="left" vertical="center"/>
    </xf>
    <xf numFmtId="49" fontId="48" fillId="0" borderId="0" xfId="144" applyNumberFormat="1" applyFont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0" fontId="31" fillId="0" borderId="0" xfId="0" applyNumberFormat="1" applyFont="1" applyBorder="1" applyAlignment="1">
      <alignment vertical="center"/>
    </xf>
    <xf numFmtId="0" fontId="29" fillId="0" borderId="0" xfId="0" applyNumberFormat="1" applyFont="1" applyBorder="1" applyAlignment="1">
      <alignment vertical="center"/>
    </xf>
    <xf numFmtId="49" fontId="48" fillId="0" borderId="0" xfId="144" applyNumberFormat="1" applyFont="1" applyAlignment="1">
      <alignment vertical="center" wrapText="1"/>
    </xf>
    <xf numFmtId="49" fontId="51" fillId="39" borderId="0" xfId="144" applyNumberFormat="1" applyFont="1" applyFill="1" applyAlignment="1">
      <alignment horizontal="center" vertical="center"/>
    </xf>
    <xf numFmtId="49" fontId="52" fillId="40" borderId="2" xfId="150" applyNumberFormat="1" applyFont="1" applyFill="1" applyBorder="1" applyAlignment="1">
      <alignment horizontal="center" vertical="center" wrapText="1"/>
    </xf>
    <xf numFmtId="49" fontId="52" fillId="0" borderId="2" xfId="150" applyNumberFormat="1" applyFont="1" applyBorder="1" applyAlignment="1">
      <alignment horizontal="center" vertical="center" wrapText="1"/>
    </xf>
    <xf numFmtId="0" fontId="53" fillId="0" borderId="0" xfId="144" applyFont="1" applyAlignment="1">
      <alignment vertical="top"/>
    </xf>
    <xf numFmtId="49" fontId="51" fillId="0" borderId="30" xfId="144" applyNumberFormat="1" applyFont="1" applyBorder="1" applyAlignment="1">
      <alignment vertical="top"/>
    </xf>
    <xf numFmtId="0" fontId="55" fillId="0" borderId="0" xfId="146" applyFont="1" applyAlignment="1">
      <alignment vertical="top"/>
    </xf>
    <xf numFmtId="0" fontId="53" fillId="0" borderId="0" xfId="144" applyFont="1" applyAlignment="1">
      <alignment horizontal="center" vertical="top"/>
    </xf>
    <xf numFmtId="49" fontId="29" fillId="0" borderId="0" xfId="0" applyNumberFormat="1" applyFont="1" applyFill="1" applyBorder="1" applyAlignment="1">
      <alignment horizontal="left" vertical="center"/>
    </xf>
    <xf numFmtId="49" fontId="29" fillId="7" borderId="18" xfId="0" applyNumberFormat="1" applyFont="1" applyFill="1" applyBorder="1" applyAlignment="1">
      <alignment horizontal="center" wrapText="1"/>
    </xf>
    <xf numFmtId="0" fontId="29" fillId="0" borderId="0" xfId="0" applyNumberFormat="1" applyFont="1" applyFill="1" applyBorder="1" applyAlignment="1">
      <alignment horizontal="left" vertical="center"/>
    </xf>
    <xf numFmtId="0" fontId="88" fillId="0" borderId="0" xfId="0" applyFont="1" applyAlignment="1"/>
    <xf numFmtId="49" fontId="45" fillId="0" borderId="0" xfId="144" applyNumberFormat="1" applyFont="1" applyAlignment="1">
      <alignment horizontal="left" vertical="center" wrapText="1"/>
    </xf>
    <xf numFmtId="49" fontId="58" fillId="0" borderId="0" xfId="144" applyNumberFormat="1" applyFont="1" applyAlignment="1">
      <alignment vertical="center" wrapText="1"/>
    </xf>
    <xf numFmtId="49" fontId="62" fillId="0" borderId="0" xfId="144" applyNumberFormat="1" applyFont="1"/>
    <xf numFmtId="0" fontId="51" fillId="0" borderId="0" xfId="144" applyFont="1" applyAlignment="1">
      <alignment horizontal="left"/>
    </xf>
    <xf numFmtId="49" fontId="62" fillId="0" borderId="0" xfId="144" applyNumberFormat="1" applyFont="1" applyAlignment="1">
      <alignment horizontal="right"/>
    </xf>
    <xf numFmtId="0" fontId="53" fillId="39" borderId="0" xfId="144" applyFont="1" applyFill="1"/>
    <xf numFmtId="49" fontId="52" fillId="39" borderId="0" xfId="144" applyNumberFormat="1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49" fontId="12" fillId="39" borderId="0" xfId="144" applyNumberFormat="1" applyFont="1" applyFill="1" applyAlignment="1">
      <alignment horizontal="left" vertical="center" wrapText="1" shrinkToFit="1"/>
    </xf>
    <xf numFmtId="14" fontId="12" fillId="0" borderId="0" xfId="0" applyNumberFormat="1" applyFont="1" applyAlignment="1">
      <alignment horizontal="center" vertical="center" wrapText="1"/>
    </xf>
    <xf numFmtId="164" fontId="12" fillId="0" borderId="0" xfId="144" applyNumberFormat="1" applyFont="1" applyAlignment="1">
      <alignment horizontal="center" vertical="center" wrapText="1" shrinkToFit="1"/>
    </xf>
    <xf numFmtId="49" fontId="12" fillId="39" borderId="0" xfId="144" applyNumberFormat="1" applyFont="1" applyFill="1" applyAlignment="1">
      <alignment horizontal="left" vertical="center" shrinkToFit="1"/>
    </xf>
    <xf numFmtId="0" fontId="87" fillId="39" borderId="0" xfId="0" applyFont="1" applyFill="1"/>
    <xf numFmtId="0" fontId="55" fillId="39" borderId="0" xfId="0" applyFont="1" applyFill="1"/>
    <xf numFmtId="49" fontId="45" fillId="0" borderId="0" xfId="144" applyNumberFormat="1" applyFont="1" applyAlignment="1">
      <alignment wrapText="1"/>
    </xf>
    <xf numFmtId="0" fontId="88" fillId="0" borderId="0" xfId="0" applyFont="1"/>
    <xf numFmtId="49" fontId="13" fillId="0" borderId="0" xfId="144" applyNumberFormat="1" applyFont="1" applyAlignment="1">
      <alignment vertical="center" wrapText="1"/>
    </xf>
    <xf numFmtId="49" fontId="60" fillId="0" borderId="0" xfId="144" applyNumberFormat="1" applyFont="1" applyAlignment="1">
      <alignment horizontal="left" vertical="center"/>
    </xf>
    <xf numFmtId="49" fontId="49" fillId="0" borderId="0" xfId="144" applyNumberFormat="1" applyFont="1" applyAlignment="1">
      <alignment horizontal="left" vertical="center"/>
    </xf>
    <xf numFmtId="49" fontId="52" fillId="39" borderId="2" xfId="144" applyNumberFormat="1" applyFont="1" applyFill="1" applyBorder="1" applyAlignment="1">
      <alignment horizontal="center" vertical="center" wrapText="1"/>
    </xf>
    <xf numFmtId="49" fontId="12" fillId="0" borderId="2" xfId="144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49" fontId="12" fillId="39" borderId="2" xfId="144" applyNumberFormat="1" applyFont="1" applyFill="1" applyBorder="1" applyAlignment="1">
      <alignment horizontal="left" vertical="center" wrapText="1" shrinkToFit="1"/>
    </xf>
    <xf numFmtId="0" fontId="87" fillId="0" borderId="2" xfId="0" applyFont="1" applyBorder="1"/>
    <xf numFmtId="0" fontId="12" fillId="0" borderId="0" xfId="147" applyFont="1" applyAlignment="1">
      <alignment horizontal="left" vertical="center"/>
    </xf>
    <xf numFmtId="49" fontId="12" fillId="39" borderId="2" xfId="144" applyNumberFormat="1" applyFont="1" applyFill="1" applyBorder="1" applyAlignment="1">
      <alignment horizontal="center" vertical="center" wrapText="1" shrinkToFit="1"/>
    </xf>
    <xf numFmtId="0" fontId="12" fillId="39" borderId="0" xfId="147" applyFont="1" applyFill="1" applyAlignment="1">
      <alignment horizontal="left" vertical="center"/>
    </xf>
    <xf numFmtId="49" fontId="46" fillId="0" borderId="0" xfId="144" applyNumberFormat="1" applyFont="1" applyAlignment="1">
      <alignment horizontal="center" vertical="center"/>
    </xf>
    <xf numFmtId="49" fontId="50" fillId="0" borderId="0" xfId="144" applyNumberFormat="1" applyFont="1" applyAlignment="1">
      <alignment horizontal="center" vertical="center"/>
    </xf>
    <xf numFmtId="49" fontId="29" fillId="7" borderId="17" xfId="0" applyNumberFormat="1" applyFont="1" applyFill="1" applyBorder="1" applyAlignment="1">
      <alignment wrapText="1"/>
    </xf>
    <xf numFmtId="49" fontId="29" fillId="7" borderId="18" xfId="0" applyNumberFormat="1" applyFont="1" applyFill="1" applyBorder="1" applyAlignment="1">
      <alignment wrapText="1"/>
    </xf>
    <xf numFmtId="49" fontId="27" fillId="7" borderId="17" xfId="0" applyNumberFormat="1" applyFont="1" applyFill="1" applyBorder="1" applyAlignment="1">
      <alignment horizontal="center" wrapText="1"/>
    </xf>
    <xf numFmtId="49" fontId="29" fillId="0" borderId="23" xfId="0" applyNumberFormat="1" applyFont="1" applyFill="1" applyBorder="1" applyAlignment="1">
      <alignment horizontal="center" vertical="center"/>
    </xf>
    <xf numFmtId="49" fontId="27" fillId="7" borderId="17" xfId="0" applyNumberFormat="1" applyFont="1" applyFill="1" applyBorder="1" applyAlignment="1">
      <alignment horizontal="center" shrinkToFit="1"/>
    </xf>
    <xf numFmtId="49" fontId="66" fillId="0" borderId="0" xfId="0" applyNumberFormat="1" applyFont="1" applyBorder="1" applyAlignment="1">
      <alignment horizontal="center" vertical="center" wrapText="1"/>
    </xf>
    <xf numFmtId="49" fontId="29" fillId="7" borderId="12" xfId="0" applyNumberFormat="1" applyFont="1" applyFill="1" applyBorder="1" applyAlignment="1">
      <alignment horizontal="center" wrapText="1"/>
    </xf>
    <xf numFmtId="0" fontId="29" fillId="0" borderId="2" xfId="0" applyNumberFormat="1" applyFont="1" applyBorder="1" applyAlignment="1">
      <alignment horizontal="center" vertical="center" shrinkToFit="1"/>
    </xf>
    <xf numFmtId="49" fontId="29" fillId="7" borderId="12" xfId="0" applyNumberFormat="1" applyFont="1" applyFill="1" applyBorder="1" applyAlignment="1">
      <alignment horizontal="center" vertical="center" shrinkToFit="1"/>
    </xf>
    <xf numFmtId="2" fontId="27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2" fillId="0" borderId="0" xfId="144" applyFont="1" applyAlignment="1">
      <alignment horizontal="left" vertical="center" shrinkToFit="1"/>
    </xf>
    <xf numFmtId="0" fontId="12" fillId="0" borderId="0" xfId="144" applyFont="1" applyAlignment="1">
      <alignment horizontal="left" vertical="center"/>
    </xf>
    <xf numFmtId="0" fontId="55" fillId="0" borderId="0" xfId="0" applyFont="1" applyAlignment="1">
      <alignment horizontal="left"/>
    </xf>
    <xf numFmtId="49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2" fillId="0" borderId="0" xfId="0" applyNumberFormat="1" applyFont="1" applyBorder="1" applyAlignment="1"/>
    <xf numFmtId="0" fontId="12" fillId="0" borderId="0" xfId="144" applyFont="1" applyAlignment="1">
      <alignment horizontal="center" vertical="center" shrinkToFit="1"/>
    </xf>
    <xf numFmtId="49" fontId="12" fillId="0" borderId="0" xfId="0" applyNumberFormat="1" applyFont="1" applyBorder="1" applyAlignment="1">
      <alignment horizontal="center" vertical="center" shrinkToFit="1"/>
    </xf>
    <xf numFmtId="0" fontId="46" fillId="0" borderId="0" xfId="144" applyFont="1" applyAlignment="1">
      <alignment horizontal="left" vertical="top" wrapText="1"/>
    </xf>
    <xf numFmtId="49" fontId="50" fillId="0" borderId="0" xfId="144" applyNumberFormat="1" applyFont="1" applyAlignment="1">
      <alignment horizontal="left" vertical="top"/>
    </xf>
    <xf numFmtId="49" fontId="46" fillId="0" borderId="0" xfId="144" applyNumberFormat="1" applyFont="1" applyAlignment="1">
      <alignment horizontal="left" vertical="top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6" fillId="0" borderId="0" xfId="144" applyFont="1" applyAlignment="1">
      <alignment horizontal="left" vertical="top"/>
    </xf>
    <xf numFmtId="0" fontId="12" fillId="39" borderId="0" xfId="144" applyFont="1" applyFill="1" applyBorder="1" applyAlignment="1">
      <alignment horizontal="center" vertical="center" wrapText="1" shrinkToFit="1"/>
    </xf>
    <xf numFmtId="49" fontId="9" fillId="0" borderId="0" xfId="0" applyNumberFormat="1" applyFont="1" applyBorder="1" applyAlignment="1"/>
    <xf numFmtId="49" fontId="12" fillId="0" borderId="0" xfId="144" applyNumberFormat="1" applyFont="1" applyAlignment="1">
      <alignment horizontal="left" vertical="center"/>
    </xf>
    <xf numFmtId="0" fontId="27" fillId="0" borderId="2" xfId="151" applyFont="1" applyBorder="1" applyAlignment="1">
      <alignment horizontal="center" vertical="center" wrapText="1"/>
    </xf>
    <xf numFmtId="0" fontId="29" fillId="0" borderId="0" xfId="0" applyNumberFormat="1" applyFont="1" applyBorder="1" applyAlignment="1">
      <alignment horizontal="center" vertical="center" shrinkToFit="1"/>
    </xf>
    <xf numFmtId="49" fontId="27" fillId="7" borderId="12" xfId="0" applyNumberFormat="1" applyFont="1" applyFill="1" applyBorder="1" applyAlignment="1">
      <alignment horizontal="center" vertical="center" wrapText="1"/>
    </xf>
    <xf numFmtId="49" fontId="29" fillId="7" borderId="12" xfId="0" applyNumberFormat="1" applyFont="1" applyFill="1" applyBorder="1" applyAlignment="1">
      <alignment horizontal="center" shrinkToFit="1"/>
    </xf>
    <xf numFmtId="49" fontId="52" fillId="0" borderId="0" xfId="144" applyNumberFormat="1" applyFont="1" applyAlignment="1">
      <alignment horizontal="center" vertical="center"/>
    </xf>
    <xf numFmtId="49" fontId="68" fillId="0" borderId="0" xfId="0" applyNumberFormat="1" applyFont="1" applyFill="1" applyBorder="1" applyAlignment="1">
      <alignment horizontal="center" vertical="center" wrapText="1"/>
    </xf>
    <xf numFmtId="49" fontId="12" fillId="0" borderId="31" xfId="144" applyNumberFormat="1" applyFont="1" applyBorder="1" applyAlignment="1">
      <alignment horizontal="center" vertical="center" shrinkToFit="1"/>
    </xf>
    <xf numFmtId="49" fontId="12" fillId="39" borderId="0" xfId="144" applyNumberFormat="1" applyFont="1" applyFill="1" applyAlignment="1">
      <alignment horizontal="center" vertical="center" shrinkToFit="1"/>
    </xf>
    <xf numFmtId="49" fontId="13" fillId="0" borderId="0" xfId="0" applyNumberFormat="1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shrinkToFit="1"/>
    </xf>
    <xf numFmtId="0" fontId="27" fillId="0" borderId="0" xfId="151" applyFont="1" applyBorder="1" applyAlignment="1">
      <alignment horizontal="center" vertical="center"/>
    </xf>
    <xf numFmtId="49" fontId="68" fillId="0" borderId="0" xfId="144" applyNumberFormat="1" applyFont="1" applyAlignment="1">
      <alignment horizontal="center" vertical="center" wrapText="1" shrinkToFit="1"/>
    </xf>
    <xf numFmtId="49" fontId="68" fillId="0" borderId="0" xfId="144" applyNumberFormat="1" applyFont="1" applyAlignment="1">
      <alignment horizontal="center" vertical="center" shrinkToFit="1"/>
    </xf>
    <xf numFmtId="0" fontId="12" fillId="0" borderId="0" xfId="144" applyFont="1" applyBorder="1" applyAlignment="1">
      <alignment horizontal="center" vertical="center" shrinkToFit="1"/>
    </xf>
    <xf numFmtId="0" fontId="12" fillId="0" borderId="0" xfId="144" applyFont="1" applyBorder="1" applyAlignment="1">
      <alignment horizontal="center" vertical="center" wrapText="1" shrinkToFit="1"/>
    </xf>
    <xf numFmtId="49" fontId="23" fillId="7" borderId="2" xfId="0" applyNumberFormat="1" applyFont="1" applyFill="1" applyBorder="1" applyAlignment="1">
      <alignment horizontal="center" wrapText="1"/>
    </xf>
    <xf numFmtId="49" fontId="23" fillId="7" borderId="2" xfId="0" applyNumberFormat="1" applyFont="1" applyFill="1" applyBorder="1" applyAlignment="1">
      <alignment wrapText="1"/>
    </xf>
    <xf numFmtId="49" fontId="29" fillId="7" borderId="2" xfId="0" applyNumberFormat="1" applyFont="1" applyFill="1" applyBorder="1" applyAlignment="1"/>
    <xf numFmtId="49" fontId="23" fillId="7" borderId="12" xfId="0" applyNumberFormat="1" applyFont="1" applyFill="1" applyBorder="1" applyAlignment="1"/>
    <xf numFmtId="49" fontId="12" fillId="0" borderId="0" xfId="144" applyNumberFormat="1" applyFont="1" applyBorder="1" applyAlignment="1">
      <alignment horizontal="center" vertical="center" shrinkToFit="1"/>
    </xf>
    <xf numFmtId="0" fontId="46" fillId="0" borderId="0" xfId="144" applyFont="1" applyAlignment="1">
      <alignment horizontal="left" shrinkToFit="1"/>
    </xf>
    <xf numFmtId="0" fontId="46" fillId="0" borderId="0" xfId="144" applyFont="1" applyAlignment="1">
      <alignment horizontal="left" vertical="center" shrinkToFit="1"/>
    </xf>
    <xf numFmtId="49" fontId="10" fillId="0" borderId="0" xfId="0" applyNumberFormat="1" applyFont="1" applyBorder="1" applyAlignment="1">
      <alignment horizontal="center" wrapText="1"/>
    </xf>
    <xf numFmtId="49" fontId="13" fillId="0" borderId="0" xfId="0" applyNumberFormat="1" applyFont="1" applyBorder="1" applyAlignment="1">
      <alignment wrapText="1"/>
    </xf>
    <xf numFmtId="49" fontId="13" fillId="0" borderId="0" xfId="0" applyNumberFormat="1" applyFont="1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9" fillId="7" borderId="33" xfId="0" applyNumberFormat="1" applyFont="1" applyFill="1" applyBorder="1" applyAlignment="1">
      <alignment horizontal="center" wrapText="1"/>
    </xf>
    <xf numFmtId="49" fontId="40" fillId="0" borderId="0" xfId="0" applyNumberFormat="1" applyFont="1" applyAlignment="1">
      <alignment vertical="center"/>
    </xf>
    <xf numFmtId="0" fontId="27" fillId="0" borderId="0" xfId="0" applyFont="1" applyAlignment="1">
      <alignment horizontal="left"/>
    </xf>
    <xf numFmtId="0" fontId="12" fillId="0" borderId="0" xfId="0" applyNumberFormat="1" applyFont="1" applyBorder="1" applyAlignment="1">
      <alignment horizontal="left" vertical="center" shrinkToFit="1"/>
    </xf>
    <xf numFmtId="0" fontId="12" fillId="0" borderId="0" xfId="0" applyNumberFormat="1" applyFont="1" applyBorder="1" applyAlignment="1">
      <alignment horizontal="center" vertical="center" shrinkToFit="1"/>
    </xf>
    <xf numFmtId="2" fontId="31" fillId="0" borderId="2" xfId="144" applyNumberFormat="1" applyFont="1" applyBorder="1" applyAlignment="1">
      <alignment horizontal="center" vertical="center" shrinkToFit="1"/>
    </xf>
    <xf numFmtId="49" fontId="57" fillId="0" borderId="0" xfId="144" applyNumberFormat="1" applyFont="1" applyAlignment="1">
      <alignment horizontal="center" vertical="center"/>
    </xf>
    <xf numFmtId="49" fontId="65" fillId="0" borderId="0" xfId="0" applyNumberFormat="1" applyFont="1" applyBorder="1" applyAlignment="1">
      <alignment horizontal="center" vertical="center" wrapText="1"/>
    </xf>
    <xf numFmtId="0" fontId="12" fillId="0" borderId="0" xfId="147" applyFont="1" applyAlignment="1">
      <alignment horizontal="center" vertical="center"/>
    </xf>
    <xf numFmtId="49" fontId="13" fillId="0" borderId="0" xfId="0" applyNumberFormat="1" applyFont="1" applyBorder="1" applyAlignment="1">
      <alignment vertical="center" shrinkToFit="1"/>
    </xf>
    <xf numFmtId="49" fontId="13" fillId="0" borderId="0" xfId="144" applyNumberFormat="1" applyFont="1" applyAlignment="1">
      <alignment horizontal="center" vertical="center" wrapText="1"/>
    </xf>
    <xf numFmtId="49" fontId="52" fillId="0" borderId="0" xfId="144" applyNumberFormat="1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49" fontId="46" fillId="0" borderId="0" xfId="144" applyNumberFormat="1" applyFont="1" applyAlignment="1">
      <alignment vertical="center"/>
    </xf>
    <xf numFmtId="49" fontId="50" fillId="0" borderId="0" xfId="144" applyNumberFormat="1" applyFont="1" applyAlignment="1">
      <alignment horizontal="left" vertical="center"/>
    </xf>
    <xf numFmtId="0" fontId="89" fillId="0" borderId="0" xfId="0" applyFont="1" applyAlignment="1">
      <alignment horizontal="center" vertical="center"/>
    </xf>
    <xf numFmtId="0" fontId="89" fillId="0" borderId="31" xfId="0" applyFont="1" applyBorder="1" applyAlignment="1">
      <alignment horizontal="center" vertical="center"/>
    </xf>
    <xf numFmtId="0" fontId="12" fillId="0" borderId="0" xfId="147" applyFont="1" applyAlignment="1">
      <alignment horizontal="left" vertical="center"/>
    </xf>
    <xf numFmtId="49" fontId="59" fillId="0" borderId="0" xfId="144" applyNumberFormat="1" applyFont="1" applyAlignment="1">
      <alignment horizontal="center" vertical="center" wrapText="1"/>
    </xf>
    <xf numFmtId="49" fontId="49" fillId="0" borderId="0" xfId="144" applyNumberFormat="1" applyFont="1" applyAlignment="1">
      <alignment horizontal="center" vertical="center"/>
    </xf>
    <xf numFmtId="49" fontId="52" fillId="0" borderId="0" xfId="144" applyNumberFormat="1" applyFont="1" applyAlignment="1">
      <alignment horizontal="center" vertical="center" wrapText="1"/>
    </xf>
    <xf numFmtId="49" fontId="36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49" fontId="43" fillId="0" borderId="0" xfId="0" applyNumberFormat="1" applyFont="1" applyAlignment="1">
      <alignment vertical="center" wrapText="1"/>
    </xf>
    <xf numFmtId="49" fontId="64" fillId="0" borderId="0" xfId="144" applyNumberFormat="1" applyFont="1" applyAlignment="1">
      <alignment vertical="center"/>
    </xf>
    <xf numFmtId="0" fontId="46" fillId="0" borderId="0" xfId="144" applyFont="1" applyAlignment="1">
      <alignment horizontal="left" vertical="center" wrapText="1"/>
    </xf>
    <xf numFmtId="49" fontId="28" fillId="0" borderId="0" xfId="0" applyNumberFormat="1" applyFont="1" applyAlignment="1">
      <alignment horizontal="left" vertical="center"/>
    </xf>
    <xf numFmtId="0" fontId="28" fillId="0" borderId="0" xfId="144" applyFont="1" applyAlignment="1">
      <alignment horizontal="left" vertical="center"/>
    </xf>
    <xf numFmtId="0" fontId="28" fillId="0" borderId="0" xfId="144" applyFont="1" applyAlignment="1">
      <alignment horizontal="left" vertical="center" wrapText="1"/>
    </xf>
    <xf numFmtId="0" fontId="28" fillId="0" borderId="0" xfId="0" applyFont="1"/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49" fontId="38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0" fontId="12" fillId="0" borderId="0" xfId="144" applyFont="1" applyAlignment="1">
      <alignment vertical="center" shrinkToFit="1"/>
    </xf>
    <xf numFmtId="49" fontId="12" fillId="0" borderId="0" xfId="144" applyNumberFormat="1" applyFont="1" applyAlignment="1">
      <alignment horizontal="right" vertical="center"/>
    </xf>
    <xf numFmtId="49" fontId="12" fillId="0" borderId="0" xfId="144" applyNumberFormat="1" applyFont="1" applyAlignment="1">
      <alignment vertical="center" shrinkToFit="1"/>
    </xf>
    <xf numFmtId="0" fontId="28" fillId="0" borderId="0" xfId="144" applyFont="1" applyAlignment="1">
      <alignment horizontal="left" vertical="center" shrinkToFit="1"/>
    </xf>
    <xf numFmtId="0" fontId="46" fillId="0" borderId="0" xfId="144" applyFont="1" applyAlignment="1">
      <alignment horizontal="left" vertical="center" wrapText="1" shrinkToFit="1"/>
    </xf>
    <xf numFmtId="0" fontId="28" fillId="0" borderId="0" xfId="144" applyFont="1" applyAlignment="1">
      <alignment horizontal="left" vertical="center" wrapText="1" shrinkToFit="1"/>
    </xf>
    <xf numFmtId="49" fontId="47" fillId="0" borderId="0" xfId="144" applyNumberFormat="1" applyFont="1" applyAlignment="1">
      <alignment vertical="center" wrapText="1"/>
    </xf>
    <xf numFmtId="0" fontId="13" fillId="0" borderId="2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/>
    </xf>
    <xf numFmtId="0" fontId="29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top"/>
    </xf>
    <xf numFmtId="0" fontId="27" fillId="0" borderId="2" xfId="0" applyFont="1" applyBorder="1" applyAlignment="1">
      <alignment horizontal="center" vertical="top"/>
    </xf>
    <xf numFmtId="0" fontId="29" fillId="0" borderId="0" xfId="0" applyNumberFormat="1" applyFont="1" applyFill="1" applyBorder="1" applyAlignment="1">
      <alignment vertical="center"/>
    </xf>
    <xf numFmtId="44" fontId="29" fillId="0" borderId="0" xfId="176" applyFont="1" applyFill="1" applyBorder="1" applyAlignment="1">
      <alignment vertical="center"/>
    </xf>
    <xf numFmtId="49" fontId="29" fillId="7" borderId="12" xfId="0" applyNumberFormat="1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49" fontId="52" fillId="0" borderId="2" xfId="144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2" fontId="23" fillId="0" borderId="3" xfId="0" applyNumberFormat="1" applyFont="1" applyBorder="1" applyAlignment="1">
      <alignment horizontal="center" vertical="center" shrinkToFit="1"/>
    </xf>
    <xf numFmtId="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9" fontId="29" fillId="0" borderId="43" xfId="0" applyNumberFormat="1" applyFont="1" applyBorder="1" applyAlignment="1">
      <alignment wrapText="1"/>
    </xf>
    <xf numFmtId="49" fontId="33" fillId="7" borderId="33" xfId="0" applyNumberFormat="1" applyFont="1" applyFill="1" applyBorder="1" applyAlignment="1">
      <alignment horizontal="center" vertical="center" wrapText="1"/>
    </xf>
    <xf numFmtId="49" fontId="29" fillId="0" borderId="30" xfId="0" applyNumberFormat="1" applyFont="1" applyBorder="1" applyAlignment="1">
      <alignment wrapText="1"/>
    </xf>
    <xf numFmtId="2" fontId="31" fillId="0" borderId="0" xfId="0" applyNumberFormat="1" applyFont="1" applyBorder="1" applyAlignment="1">
      <alignment vertical="center"/>
    </xf>
    <xf numFmtId="0" fontId="31" fillId="0" borderId="2" xfId="0" applyFont="1" applyBorder="1" applyAlignment="1">
      <alignment horizontal="center" wrapText="1"/>
    </xf>
    <xf numFmtId="49" fontId="68" fillId="0" borderId="0" xfId="144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vertical="center" wrapText="1"/>
    </xf>
    <xf numFmtId="2" fontId="12" fillId="0" borderId="0" xfId="0" applyNumberFormat="1" applyFont="1" applyBorder="1" applyAlignment="1">
      <alignment horizontal="center" wrapText="1"/>
    </xf>
    <xf numFmtId="2" fontId="31" fillId="0" borderId="2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>
      <alignment wrapText="1"/>
    </xf>
    <xf numFmtId="0" fontId="12" fillId="0" borderId="0" xfId="0" applyNumberFormat="1" applyFont="1" applyBorder="1" applyAlignment="1">
      <alignment horizontal="center" wrapText="1"/>
    </xf>
    <xf numFmtId="49" fontId="49" fillId="0" borderId="0" xfId="144" applyNumberFormat="1" applyFont="1" applyAlignment="1">
      <alignment horizontal="center" vertical="center"/>
    </xf>
    <xf numFmtId="49" fontId="52" fillId="0" borderId="2" xfId="144" applyNumberFormat="1" applyFont="1" applyBorder="1" applyAlignment="1">
      <alignment horizontal="center" vertical="center" wrapText="1"/>
    </xf>
    <xf numFmtId="0" fontId="12" fillId="0" borderId="0" xfId="147" applyFont="1" applyAlignment="1">
      <alignment horizontal="left" vertical="center"/>
    </xf>
    <xf numFmtId="49" fontId="45" fillId="0" borderId="0" xfId="144" applyNumberFormat="1" applyFont="1" applyAlignment="1">
      <alignment horizontal="right" vertical="center" wrapText="1"/>
    </xf>
    <xf numFmtId="49" fontId="12" fillId="0" borderId="0" xfId="144" applyNumberFormat="1" applyFont="1" applyBorder="1" applyAlignment="1">
      <alignment horizontal="center" vertical="center" wrapText="1" shrinkToFit="1"/>
    </xf>
    <xf numFmtId="2" fontId="12" fillId="0" borderId="0" xfId="0" applyNumberFormat="1" applyFont="1" applyBorder="1" applyAlignment="1">
      <alignment horizontal="center" vertical="center"/>
    </xf>
    <xf numFmtId="2" fontId="46" fillId="0" borderId="0" xfId="0" applyNumberFormat="1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2" fontId="61" fillId="0" borderId="0" xfId="0" applyNumberFormat="1" applyFont="1" applyBorder="1" applyAlignment="1">
      <alignment horizontal="center" vertical="center" shrinkToFit="1"/>
    </xf>
    <xf numFmtId="0" fontId="68" fillId="0" borderId="0" xfId="0" applyFont="1" applyBorder="1" applyAlignment="1">
      <alignment horizontal="center" vertical="center" shrinkToFit="1"/>
    </xf>
    <xf numFmtId="0" fontId="12" fillId="0" borderId="0" xfId="147" applyFont="1" applyAlignment="1">
      <alignment horizontal="left" vertical="center"/>
    </xf>
    <xf numFmtId="49" fontId="52" fillId="0" borderId="0" xfId="144" applyNumberFormat="1" applyFont="1" applyAlignment="1">
      <alignment horizontal="center" vertical="center"/>
    </xf>
    <xf numFmtId="49" fontId="49" fillId="0" borderId="0" xfId="144" applyNumberFormat="1" applyFont="1" applyAlignment="1">
      <alignment horizontal="center" vertical="center"/>
    </xf>
    <xf numFmtId="49" fontId="45" fillId="0" borderId="0" xfId="144" applyNumberFormat="1" applyFont="1" applyAlignment="1">
      <alignment horizontal="center" vertical="center" wrapText="1"/>
    </xf>
    <xf numFmtId="0" fontId="55" fillId="0" borderId="0" xfId="0" applyNumberFormat="1" applyFont="1"/>
    <xf numFmtId="49" fontId="47" fillId="0" borderId="0" xfId="144" applyNumberFormat="1" applyFont="1" applyAlignment="1">
      <alignment horizontal="center" vertical="center"/>
    </xf>
    <xf numFmtId="49" fontId="45" fillId="0" borderId="0" xfId="144" applyNumberFormat="1" applyFont="1" applyAlignment="1">
      <alignment horizontal="left" wrapText="1"/>
    </xf>
    <xf numFmtId="49" fontId="45" fillId="0" borderId="0" xfId="144" applyNumberFormat="1" applyFont="1" applyAlignment="1">
      <alignment horizontal="left"/>
    </xf>
    <xf numFmtId="0" fontId="88" fillId="0" borderId="0" xfId="0" applyFont="1" applyAlignment="1">
      <alignment horizontal="center"/>
    </xf>
    <xf numFmtId="49" fontId="58" fillId="0" borderId="0" xfId="144" applyNumberFormat="1" applyFont="1" applyAlignment="1">
      <alignment horizontal="center" vertical="center" wrapText="1"/>
    </xf>
    <xf numFmtId="0" fontId="12" fillId="0" borderId="0" xfId="147" applyFont="1" applyAlignment="1">
      <alignment horizontal="left" vertical="center"/>
    </xf>
    <xf numFmtId="49" fontId="45" fillId="0" borderId="0" xfId="144" applyNumberFormat="1" applyFont="1" applyAlignment="1">
      <alignment horizontal="center" vertical="center" wrapText="1"/>
    </xf>
    <xf numFmtId="49" fontId="52" fillId="0" borderId="0" xfId="144" applyNumberFormat="1" applyFont="1" applyAlignment="1">
      <alignment horizontal="center" vertical="center"/>
    </xf>
    <xf numFmtId="49" fontId="45" fillId="0" borderId="0" xfId="144" applyNumberFormat="1" applyFont="1" applyAlignment="1">
      <alignment horizontal="right" vertical="center" wrapText="1"/>
    </xf>
    <xf numFmtId="49" fontId="64" fillId="0" borderId="0" xfId="144" applyNumberFormat="1" applyFont="1" applyAlignment="1">
      <alignment horizontal="center" vertical="center"/>
    </xf>
    <xf numFmtId="49" fontId="51" fillId="0" borderId="0" xfId="144" applyNumberFormat="1" applyFont="1" applyAlignment="1">
      <alignment horizontal="center" vertical="center"/>
    </xf>
    <xf numFmtId="49" fontId="49" fillId="0" borderId="0" xfId="144" applyNumberFormat="1" applyFont="1" applyAlignment="1">
      <alignment horizontal="center" vertical="center"/>
    </xf>
    <xf numFmtId="49" fontId="52" fillId="0" borderId="2" xfId="144" applyNumberFormat="1" applyFont="1" applyBorder="1" applyAlignment="1">
      <alignment horizontal="center" vertical="center" wrapText="1"/>
    </xf>
    <xf numFmtId="49" fontId="65" fillId="0" borderId="0" xfId="0" applyNumberFormat="1" applyFont="1" applyBorder="1" applyAlignment="1">
      <alignment horizontal="center" vertical="center" wrapText="1"/>
    </xf>
    <xf numFmtId="49" fontId="52" fillId="0" borderId="32" xfId="144" applyNumberFormat="1" applyFont="1" applyBorder="1" applyAlignment="1">
      <alignment horizontal="center" vertical="center" wrapText="1"/>
    </xf>
    <xf numFmtId="49" fontId="48" fillId="0" borderId="0" xfId="144" applyNumberFormat="1" applyFont="1" applyAlignment="1">
      <alignment horizontal="center" vertical="center" wrapText="1"/>
    </xf>
    <xf numFmtId="49" fontId="52" fillId="0" borderId="0" xfId="144" applyNumberFormat="1" applyFont="1" applyAlignment="1">
      <alignment horizontal="center" vertical="center" wrapText="1"/>
    </xf>
    <xf numFmtId="0" fontId="88" fillId="0" borderId="0" xfId="0" applyNumberFormat="1" applyFont="1" applyFill="1" applyBorder="1" applyAlignment="1">
      <alignment horizontal="center"/>
    </xf>
    <xf numFmtId="0" fontId="88" fillId="0" borderId="0" xfId="0" applyNumberFormat="1" applyFont="1" applyFill="1" applyBorder="1" applyAlignment="1"/>
    <xf numFmtId="49" fontId="12" fillId="0" borderId="2" xfId="144" applyNumberFormat="1" applyFont="1" applyBorder="1" applyAlignment="1">
      <alignment horizontal="center" vertical="center" wrapText="1" shrinkToFi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wrapText="1"/>
    </xf>
    <xf numFmtId="49" fontId="18" fillId="0" borderId="0" xfId="0" applyNumberFormat="1" applyFont="1" applyBorder="1" applyAlignment="1">
      <alignment horizontal="center" wrapText="1"/>
    </xf>
    <xf numFmtId="49" fontId="15" fillId="0" borderId="0" xfId="0" applyNumberFormat="1" applyFont="1" applyBorder="1" applyAlignment="1">
      <alignment horizontal="center" wrapText="1"/>
    </xf>
    <xf numFmtId="49" fontId="15" fillId="0" borderId="0" xfId="0" applyNumberFormat="1" applyFont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90" fillId="0" borderId="0" xfId="147" applyFont="1" applyAlignment="1">
      <alignment horizontal="center" vertical="center"/>
    </xf>
    <xf numFmtId="49" fontId="45" fillId="0" borderId="0" xfId="144" applyNumberFormat="1" applyFont="1" applyAlignment="1">
      <alignment horizontal="center" wrapText="1"/>
    </xf>
    <xf numFmtId="0" fontId="88" fillId="0" borderId="0" xfId="0" applyFont="1" applyAlignment="1">
      <alignment horizontal="center"/>
    </xf>
    <xf numFmtId="49" fontId="58" fillId="0" borderId="0" xfId="144" applyNumberFormat="1" applyFont="1" applyAlignment="1">
      <alignment horizontal="center" vertical="center" wrapText="1"/>
    </xf>
    <xf numFmtId="0" fontId="12" fillId="0" borderId="0" xfId="147" applyFont="1" applyAlignment="1">
      <alignment horizontal="left" vertical="center"/>
    </xf>
    <xf numFmtId="49" fontId="45" fillId="0" borderId="0" xfId="144" applyNumberFormat="1" applyFont="1" applyAlignment="1">
      <alignment horizontal="left" vertical="center" wrapText="1"/>
    </xf>
    <xf numFmtId="49" fontId="21" fillId="0" borderId="0" xfId="144" applyNumberFormat="1" applyFont="1" applyAlignment="1">
      <alignment horizontal="center" vertical="center" wrapText="1"/>
    </xf>
    <xf numFmtId="49" fontId="49" fillId="0" borderId="0" xfId="144" applyNumberFormat="1" applyFont="1" applyAlignment="1">
      <alignment horizontal="left" vertical="center"/>
    </xf>
    <xf numFmtId="49" fontId="61" fillId="0" borderId="0" xfId="144" applyNumberFormat="1" applyFont="1" applyAlignment="1">
      <alignment horizontal="left" vertical="center"/>
    </xf>
    <xf numFmtId="49" fontId="47" fillId="0" borderId="0" xfId="144" applyNumberFormat="1" applyFont="1" applyAlignment="1">
      <alignment horizontal="center" vertical="center"/>
    </xf>
    <xf numFmtId="49" fontId="45" fillId="0" borderId="0" xfId="144" applyNumberFormat="1" applyFont="1" applyAlignment="1">
      <alignment horizontal="left" wrapText="1"/>
    </xf>
    <xf numFmtId="49" fontId="45" fillId="0" borderId="0" xfId="144" applyNumberFormat="1" applyFont="1" applyAlignment="1">
      <alignment horizontal="left"/>
    </xf>
    <xf numFmtId="49" fontId="63" fillId="39" borderId="0" xfId="144" applyNumberFormat="1" applyFont="1" applyFill="1" applyAlignment="1">
      <alignment horizontal="center" vertical="center"/>
    </xf>
    <xf numFmtId="49" fontId="47" fillId="39" borderId="0" xfId="144" applyNumberFormat="1" applyFont="1" applyFill="1" applyAlignment="1">
      <alignment horizontal="center" vertical="center"/>
    </xf>
    <xf numFmtId="49" fontId="37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7" fillId="0" borderId="19" xfId="0" applyNumberFormat="1" applyFont="1" applyBorder="1" applyAlignment="1">
      <alignment horizontal="center" vertical="center"/>
    </xf>
    <xf numFmtId="49" fontId="34" fillId="0" borderId="4" xfId="0" applyNumberFormat="1" applyFont="1" applyBorder="1" applyAlignment="1">
      <alignment horizontal="center" vertical="center" wrapText="1"/>
    </xf>
    <xf numFmtId="49" fontId="34" fillId="0" borderId="7" xfId="0" applyNumberFormat="1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164" fontId="34" fillId="0" borderId="4" xfId="0" applyNumberFormat="1" applyFont="1" applyBorder="1" applyAlignment="1">
      <alignment horizontal="center" vertical="center" wrapText="1"/>
    </xf>
    <xf numFmtId="164" fontId="34" fillId="0" borderId="7" xfId="0" applyNumberFormat="1" applyFont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0" fontId="27" fillId="0" borderId="0" xfId="0" applyNumberFormat="1" applyFont="1" applyAlignment="1">
      <alignment horizontal="center" vertical="center"/>
    </xf>
    <xf numFmtId="0" fontId="88" fillId="0" borderId="0" xfId="0" applyNumberFormat="1" applyFont="1" applyFill="1" applyBorder="1" applyAlignment="1">
      <alignment horizontal="center"/>
    </xf>
    <xf numFmtId="49" fontId="28" fillId="0" borderId="17" xfId="0" applyNumberFormat="1" applyFont="1" applyBorder="1" applyAlignment="1">
      <alignment horizontal="center" vertical="center"/>
    </xf>
    <xf numFmtId="49" fontId="28" fillId="0" borderId="12" xfId="0" applyNumberFormat="1" applyFont="1" applyBorder="1" applyAlignment="1">
      <alignment horizontal="center" vertical="center"/>
    </xf>
    <xf numFmtId="49" fontId="28" fillId="0" borderId="18" xfId="0" applyNumberFormat="1" applyFont="1" applyBorder="1" applyAlignment="1">
      <alignment horizontal="center" vertical="center"/>
    </xf>
    <xf numFmtId="0" fontId="27" fillId="0" borderId="0" xfId="0" applyNumberFormat="1" applyFont="1" applyAlignment="1">
      <alignment horizontal="center" vertical="center" shrinkToFit="1"/>
    </xf>
    <xf numFmtId="49" fontId="36" fillId="0" borderId="0" xfId="0" applyNumberFormat="1" applyFont="1" applyAlignment="1">
      <alignment horizontal="center"/>
    </xf>
    <xf numFmtId="49" fontId="27" fillId="0" borderId="19" xfId="0" applyNumberFormat="1" applyFont="1" applyBorder="1" applyAlignment="1">
      <alignment horizontal="left" vertical="center"/>
    </xf>
    <xf numFmtId="49" fontId="43" fillId="0" borderId="0" xfId="0" applyNumberFormat="1" applyFont="1" applyAlignment="1">
      <alignment horizontal="center" vertical="center"/>
    </xf>
    <xf numFmtId="49" fontId="34" fillId="41" borderId="4" xfId="0" applyNumberFormat="1" applyFont="1" applyFill="1" applyBorder="1" applyAlignment="1">
      <alignment horizontal="center" vertical="center" textRotation="90" wrapText="1"/>
    </xf>
    <xf numFmtId="49" fontId="34" fillId="41" borderId="7" xfId="0" applyNumberFormat="1" applyFont="1" applyFill="1" applyBorder="1" applyAlignment="1">
      <alignment horizontal="center" vertical="center" textRotation="90" wrapText="1"/>
    </xf>
    <xf numFmtId="49" fontId="34" fillId="41" borderId="4" xfId="0" applyNumberFormat="1" applyFont="1" applyFill="1" applyBorder="1" applyAlignment="1">
      <alignment horizontal="center" vertical="center" wrapText="1"/>
    </xf>
    <xf numFmtId="49" fontId="34" fillId="41" borderId="27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/>
    </xf>
    <xf numFmtId="49" fontId="29" fillId="7" borderId="2" xfId="0" applyNumberFormat="1" applyFont="1" applyFill="1" applyBorder="1" applyAlignment="1">
      <alignment horizontal="center" vertical="center"/>
    </xf>
    <xf numFmtId="49" fontId="33" fillId="7" borderId="4" xfId="0" applyNumberFormat="1" applyFont="1" applyFill="1" applyBorder="1" applyAlignment="1">
      <alignment horizontal="center" vertical="center" textRotation="90" wrapText="1"/>
    </xf>
    <xf numFmtId="49" fontId="33" fillId="7" borderId="27" xfId="0" applyNumberFormat="1" applyFont="1" applyFill="1" applyBorder="1" applyAlignment="1">
      <alignment horizontal="center" vertical="center" textRotation="90" wrapText="1"/>
    </xf>
    <xf numFmtId="49" fontId="29" fillId="7" borderId="8" xfId="0" applyNumberFormat="1" applyFont="1" applyFill="1" applyBorder="1" applyAlignment="1">
      <alignment horizontal="center" vertical="center" wrapText="1"/>
    </xf>
    <xf numFmtId="49" fontId="29" fillId="7" borderId="19" xfId="0" applyNumberFormat="1" applyFont="1" applyFill="1" applyBorder="1" applyAlignment="1">
      <alignment horizontal="center" vertical="center" wrapText="1"/>
    </xf>
    <xf numFmtId="49" fontId="29" fillId="7" borderId="33" xfId="0" applyNumberFormat="1" applyFont="1" applyFill="1" applyBorder="1" applyAlignment="1">
      <alignment horizontal="center" vertical="center" wrapText="1"/>
    </xf>
    <xf numFmtId="49" fontId="26" fillId="7" borderId="17" xfId="0" applyNumberFormat="1" applyFont="1" applyFill="1" applyBorder="1" applyAlignment="1">
      <alignment horizontal="center" vertical="center"/>
    </xf>
    <xf numFmtId="49" fontId="26" fillId="7" borderId="12" xfId="0" applyNumberFormat="1" applyFont="1" applyFill="1" applyBorder="1" applyAlignment="1">
      <alignment horizontal="center" vertical="center"/>
    </xf>
    <xf numFmtId="49" fontId="29" fillId="7" borderId="0" xfId="0" applyNumberFormat="1" applyFont="1" applyFill="1" applyBorder="1" applyAlignment="1">
      <alignment horizontal="center" vertical="center" wrapText="1"/>
    </xf>
    <xf numFmtId="49" fontId="29" fillId="7" borderId="8" xfId="0" applyNumberFormat="1" applyFont="1" applyFill="1" applyBorder="1" applyAlignment="1">
      <alignment horizontal="center" vertical="center"/>
    </xf>
    <xf numFmtId="49" fontId="29" fillId="7" borderId="19" xfId="0" applyNumberFormat="1" applyFont="1" applyFill="1" applyBorder="1" applyAlignment="1">
      <alignment horizontal="center" vertical="center"/>
    </xf>
    <xf numFmtId="49" fontId="29" fillId="7" borderId="33" xfId="0" applyNumberFormat="1" applyFont="1" applyFill="1" applyBorder="1" applyAlignment="1">
      <alignment horizontal="center" vertical="center"/>
    </xf>
    <xf numFmtId="49" fontId="42" fillId="0" borderId="0" xfId="0" applyNumberFormat="1" applyFont="1" applyFill="1" applyBorder="1" applyAlignment="1">
      <alignment horizontal="left" wrapText="1"/>
    </xf>
    <xf numFmtId="49" fontId="29" fillId="0" borderId="0" xfId="0" applyNumberFormat="1" applyFont="1" applyFill="1" applyBorder="1" applyAlignment="1">
      <alignment horizontal="left" vertical="center"/>
    </xf>
    <xf numFmtId="49" fontId="29" fillId="0" borderId="0" xfId="0" applyNumberFormat="1" applyFont="1" applyFill="1" applyBorder="1" applyAlignment="1">
      <alignment horizontal="right" vertical="center"/>
    </xf>
    <xf numFmtId="49" fontId="33" fillId="7" borderId="7" xfId="0" applyNumberFormat="1" applyFont="1" applyFill="1" applyBorder="1" applyAlignment="1">
      <alignment horizontal="center" vertical="center" textRotation="90" wrapText="1"/>
    </xf>
    <xf numFmtId="49" fontId="26" fillId="7" borderId="18" xfId="0" applyNumberFormat="1" applyFont="1" applyFill="1" applyBorder="1" applyAlignment="1">
      <alignment horizontal="center" vertical="center"/>
    </xf>
    <xf numFmtId="49" fontId="29" fillId="7" borderId="17" xfId="0" applyNumberFormat="1" applyFont="1" applyFill="1" applyBorder="1" applyAlignment="1">
      <alignment horizontal="center" wrapText="1"/>
    </xf>
    <xf numFmtId="49" fontId="29" fillId="7" borderId="12" xfId="0" applyNumberFormat="1" applyFont="1" applyFill="1" applyBorder="1" applyAlignment="1">
      <alignment horizontal="center" wrapText="1"/>
    </xf>
    <xf numFmtId="49" fontId="29" fillId="7" borderId="18" xfId="0" applyNumberFormat="1" applyFont="1" applyFill="1" applyBorder="1" applyAlignment="1">
      <alignment horizontal="center" wrapText="1"/>
    </xf>
    <xf numFmtId="49" fontId="29" fillId="7" borderId="5" xfId="0" applyNumberFormat="1" applyFont="1" applyFill="1" applyBorder="1" applyAlignment="1">
      <alignment horizontal="center" wrapText="1"/>
    </xf>
    <xf numFmtId="49" fontId="29" fillId="7" borderId="10" xfId="0" applyNumberFormat="1" applyFont="1" applyFill="1" applyBorder="1" applyAlignment="1">
      <alignment horizontal="center" wrapText="1"/>
    </xf>
    <xf numFmtId="49" fontId="29" fillId="7" borderId="6" xfId="0" applyNumberFormat="1" applyFont="1" applyFill="1" applyBorder="1" applyAlignment="1">
      <alignment horizontal="center" wrapText="1"/>
    </xf>
    <xf numFmtId="49" fontId="30" fillId="0" borderId="0" xfId="0" applyNumberFormat="1" applyFont="1" applyAlignment="1">
      <alignment horizontal="left" vertical="center"/>
    </xf>
    <xf numFmtId="49" fontId="43" fillId="0" borderId="0" xfId="0" applyNumberFormat="1" applyFont="1" applyAlignment="1">
      <alignment horizontal="left" vertical="center"/>
    </xf>
    <xf numFmtId="49" fontId="33" fillId="7" borderId="4" xfId="0" applyNumberFormat="1" applyFont="1" applyFill="1" applyBorder="1" applyAlignment="1">
      <alignment horizontal="center" vertical="center" wrapText="1"/>
    </xf>
    <xf numFmtId="49" fontId="33" fillId="7" borderId="7" xfId="0" applyNumberFormat="1" applyFont="1" applyFill="1" applyBorder="1" applyAlignment="1">
      <alignment horizontal="center" vertical="center" wrapText="1"/>
    </xf>
    <xf numFmtId="49" fontId="28" fillId="7" borderId="17" xfId="0" applyNumberFormat="1" applyFont="1" applyFill="1" applyBorder="1" applyAlignment="1">
      <alignment horizontal="center" vertical="center"/>
    </xf>
    <xf numFmtId="49" fontId="28" fillId="7" borderId="12" xfId="0" applyNumberFormat="1" applyFont="1" applyFill="1" applyBorder="1" applyAlignment="1">
      <alignment horizontal="center" vertical="center"/>
    </xf>
    <xf numFmtId="49" fontId="28" fillId="7" borderId="18" xfId="0" applyNumberFormat="1" applyFont="1" applyFill="1" applyBorder="1" applyAlignment="1">
      <alignment horizontal="center" vertical="center"/>
    </xf>
    <xf numFmtId="49" fontId="43" fillId="0" borderId="0" xfId="0" applyNumberFormat="1" applyFont="1" applyAlignment="1">
      <alignment horizontal="center" vertical="center" wrapText="1"/>
    </xf>
    <xf numFmtId="49" fontId="36" fillId="0" borderId="0" xfId="0" applyNumberFormat="1" applyFont="1" applyAlignment="1">
      <alignment horizontal="center" wrapText="1"/>
    </xf>
    <xf numFmtId="0" fontId="41" fillId="0" borderId="0" xfId="0" applyNumberFormat="1" applyFont="1" applyAlignment="1">
      <alignment horizontal="center" wrapText="1"/>
    </xf>
    <xf numFmtId="49" fontId="33" fillId="7" borderId="27" xfId="0" applyNumberFormat="1" applyFont="1" applyFill="1" applyBorder="1" applyAlignment="1">
      <alignment horizontal="center" vertical="center" wrapText="1"/>
    </xf>
    <xf numFmtId="49" fontId="33" fillId="7" borderId="4" xfId="0" applyNumberFormat="1" applyFont="1" applyFill="1" applyBorder="1" applyAlignment="1">
      <alignment horizontal="center" vertical="center"/>
    </xf>
    <xf numFmtId="49" fontId="33" fillId="7" borderId="7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right" vertical="center"/>
    </xf>
    <xf numFmtId="0" fontId="29" fillId="0" borderId="0" xfId="0" applyNumberFormat="1" applyFont="1" applyFill="1" applyBorder="1" applyAlignment="1">
      <alignment horizontal="left" vertical="center"/>
    </xf>
    <xf numFmtId="49" fontId="34" fillId="41" borderId="7" xfId="0" applyNumberFormat="1" applyFont="1" applyFill="1" applyBorder="1" applyAlignment="1">
      <alignment horizontal="center" vertical="center" wrapText="1"/>
    </xf>
    <xf numFmtId="49" fontId="43" fillId="0" borderId="0" xfId="0" applyNumberFormat="1" applyFont="1" applyAlignment="1">
      <alignment horizontal="left" vertical="center" wrapText="1"/>
    </xf>
    <xf numFmtId="49" fontId="33" fillId="7" borderId="4" xfId="0" applyNumberFormat="1" applyFont="1" applyFill="1" applyBorder="1" applyAlignment="1">
      <alignment horizontal="center" vertical="top" wrapText="1"/>
    </xf>
    <xf numFmtId="49" fontId="33" fillId="7" borderId="7" xfId="0" applyNumberFormat="1" applyFont="1" applyFill="1" applyBorder="1" applyAlignment="1">
      <alignment horizontal="center" vertical="top" wrapText="1"/>
    </xf>
    <xf numFmtId="0" fontId="29" fillId="0" borderId="0" xfId="0" applyNumberFormat="1" applyFont="1" applyFill="1" applyBorder="1" applyAlignment="1">
      <alignment horizontal="left" wrapText="1"/>
    </xf>
    <xf numFmtId="49" fontId="33" fillId="0" borderId="4" xfId="0" applyNumberFormat="1" applyFont="1" applyBorder="1" applyAlignment="1">
      <alignment horizontal="center" vertical="center" textRotation="90" wrapText="1"/>
    </xf>
    <xf numFmtId="49" fontId="33" fillId="0" borderId="7" xfId="0" applyNumberFormat="1" applyFont="1" applyBorder="1" applyAlignment="1">
      <alignment horizontal="center" vertical="center" textRotation="90" wrapText="1"/>
    </xf>
    <xf numFmtId="49" fontId="29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 vertical="center"/>
    </xf>
    <xf numFmtId="49" fontId="45" fillId="0" borderId="0" xfId="144" applyNumberFormat="1" applyFont="1" applyAlignment="1">
      <alignment horizontal="center" vertical="center" wrapText="1"/>
    </xf>
    <xf numFmtId="49" fontId="51" fillId="0" borderId="0" xfId="144" applyNumberFormat="1" applyFont="1" applyAlignment="1">
      <alignment horizontal="center" vertical="center"/>
    </xf>
    <xf numFmtId="49" fontId="64" fillId="0" borderId="0" xfId="144" applyNumberFormat="1" applyFont="1" applyAlignment="1">
      <alignment horizontal="center" vertical="center"/>
    </xf>
    <xf numFmtId="49" fontId="65" fillId="0" borderId="0" xfId="0" applyNumberFormat="1" applyFont="1" applyBorder="1" applyAlignment="1">
      <alignment horizontal="center" vertical="center" wrapText="1"/>
    </xf>
    <xf numFmtId="49" fontId="52" fillId="0" borderId="2" xfId="144" applyNumberFormat="1" applyFont="1" applyBorder="1" applyAlignment="1">
      <alignment horizontal="center" vertical="center" wrapText="1"/>
    </xf>
    <xf numFmtId="49" fontId="48" fillId="0" borderId="0" xfId="144" applyNumberFormat="1" applyFont="1" applyAlignment="1">
      <alignment horizontal="center" vertical="center" wrapText="1"/>
    </xf>
    <xf numFmtId="49" fontId="52" fillId="0" borderId="0" xfId="144" applyNumberFormat="1" applyFont="1" applyAlignment="1">
      <alignment horizontal="center" vertical="center" wrapText="1"/>
    </xf>
    <xf numFmtId="49" fontId="47" fillId="0" borderId="0" xfId="144" applyNumberFormat="1" applyFont="1" applyAlignment="1">
      <alignment horizontal="center" vertical="center" wrapText="1"/>
    </xf>
    <xf numFmtId="1" fontId="12" fillId="0" borderId="0" xfId="144" applyNumberFormat="1" applyFont="1" applyAlignment="1">
      <alignment horizontal="center" vertical="center" wrapText="1"/>
    </xf>
    <xf numFmtId="2" fontId="12" fillId="0" borderId="0" xfId="144" applyNumberFormat="1" applyFont="1" applyAlignment="1">
      <alignment horizontal="center" vertical="center" shrinkToFit="1"/>
    </xf>
    <xf numFmtId="49" fontId="46" fillId="0" borderId="0" xfId="144" applyNumberFormat="1" applyFont="1" applyAlignment="1">
      <alignment horizontal="center" vertical="center" wrapText="1" shrinkToFit="1"/>
    </xf>
    <xf numFmtId="0" fontId="7" fillId="0" borderId="0" xfId="0" applyNumberFormat="1" applyFont="1" applyBorder="1" applyAlignment="1">
      <alignment horizontal="right" vertical="center"/>
    </xf>
    <xf numFmtId="2" fontId="7" fillId="0" borderId="0" xfId="0" applyNumberFormat="1" applyFont="1" applyBorder="1" applyAlignment="1">
      <alignment vertical="center"/>
    </xf>
    <xf numFmtId="49" fontId="21" fillId="0" borderId="0" xfId="144" applyNumberFormat="1" applyFont="1" applyFill="1" applyBorder="1" applyAlignment="1">
      <alignment horizontal="center" vertical="center" wrapText="1"/>
    </xf>
    <xf numFmtId="49" fontId="52" fillId="0" borderId="9" xfId="144" applyNumberFormat="1" applyFont="1" applyFill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vertical="center" shrinkToFit="1"/>
    </xf>
    <xf numFmtId="49" fontId="12" fillId="0" borderId="0" xfId="144" applyNumberFormat="1" applyFont="1" applyFill="1" applyBorder="1" applyAlignment="1">
      <alignment horizontal="center" vertical="center" wrapText="1"/>
    </xf>
    <xf numFmtId="49" fontId="68" fillId="0" borderId="0" xfId="144" applyNumberFormat="1" applyFont="1" applyBorder="1" applyAlignment="1">
      <alignment horizontal="center" vertical="center" wrapText="1" shrinkToFi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left" vertical="top" wrapText="1"/>
    </xf>
    <xf numFmtId="49" fontId="68" fillId="0" borderId="45" xfId="144" applyNumberFormat="1" applyFont="1" applyBorder="1" applyAlignment="1">
      <alignment horizontal="center" vertical="center" wrapText="1" shrinkToFit="1"/>
    </xf>
    <xf numFmtId="49" fontId="68" fillId="0" borderId="47" xfId="144" applyNumberFormat="1" applyFont="1" applyBorder="1" applyAlignment="1">
      <alignment horizontal="center" vertical="center" wrapText="1" shrinkToFit="1"/>
    </xf>
    <xf numFmtId="0" fontId="13" fillId="0" borderId="47" xfId="0" applyFont="1" applyBorder="1" applyAlignment="1">
      <alignment horizontal="left" vertical="top" wrapText="1"/>
    </xf>
    <xf numFmtId="49" fontId="68" fillId="0" borderId="48" xfId="144" applyNumberFormat="1" applyFont="1" applyBorder="1" applyAlignment="1">
      <alignment horizontal="center" vertical="center" wrapText="1" shrinkToFit="1"/>
    </xf>
    <xf numFmtId="0" fontId="13" fillId="0" borderId="31" xfId="0" applyFont="1" applyBorder="1" applyAlignment="1">
      <alignment horizontal="left" vertical="top" wrapText="1"/>
    </xf>
    <xf numFmtId="0" fontId="13" fillId="0" borderId="30" xfId="0" applyFont="1" applyBorder="1" applyAlignment="1">
      <alignment horizontal="left" vertical="top" wrapText="1"/>
    </xf>
    <xf numFmtId="49" fontId="52" fillId="0" borderId="44" xfId="144" applyNumberFormat="1" applyFont="1" applyFill="1" applyBorder="1" applyAlignment="1">
      <alignment horizontal="center" vertical="center" wrapText="1"/>
    </xf>
    <xf numFmtId="0" fontId="12" fillId="0" borderId="23" xfId="0" applyNumberFormat="1" applyFont="1" applyBorder="1" applyAlignment="1">
      <alignment horizontal="center" vertical="center" shrinkToFit="1"/>
    </xf>
    <xf numFmtId="0" fontId="12" fillId="0" borderId="49" xfId="0" applyNumberFormat="1" applyFont="1" applyBorder="1" applyAlignment="1">
      <alignment horizontal="center" vertical="center" shrinkToFit="1"/>
    </xf>
    <xf numFmtId="0" fontId="12" fillId="0" borderId="3" xfId="0" applyNumberFormat="1" applyFont="1" applyBorder="1" applyAlignment="1">
      <alignment horizontal="center" vertical="center" shrinkToFit="1"/>
    </xf>
    <xf numFmtId="49" fontId="52" fillId="0" borderId="23" xfId="144" applyNumberFormat="1" applyFont="1" applyFill="1" applyBorder="1" applyAlignment="1">
      <alignment horizontal="center" vertical="center" wrapText="1"/>
    </xf>
    <xf numFmtId="49" fontId="12" fillId="0" borderId="44" xfId="144" applyNumberFormat="1" applyFont="1" applyFill="1" applyBorder="1" applyAlignment="1">
      <alignment horizontal="center" vertical="center" wrapText="1"/>
    </xf>
    <xf numFmtId="0" fontId="13" fillId="0" borderId="45" xfId="0" applyFont="1" applyBorder="1" applyAlignment="1">
      <alignment horizontal="left" vertical="top" wrapText="1"/>
    </xf>
    <xf numFmtId="49" fontId="12" fillId="0" borderId="46" xfId="144" applyNumberFormat="1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horizontal="left" vertical="top" wrapText="1"/>
    </xf>
    <xf numFmtId="0" fontId="0" fillId="0" borderId="47" xfId="0" applyBorder="1"/>
    <xf numFmtId="49" fontId="12" fillId="0" borderId="29" xfId="144" applyNumberFormat="1" applyFont="1" applyFill="1" applyBorder="1" applyAlignment="1">
      <alignment horizontal="center" vertical="center" wrapText="1"/>
    </xf>
    <xf numFmtId="0" fontId="13" fillId="0" borderId="48" xfId="0" applyFont="1" applyBorder="1" applyAlignment="1">
      <alignment horizontal="left" vertical="top" wrapText="1"/>
    </xf>
    <xf numFmtId="0" fontId="53" fillId="0" borderId="0" xfId="144" applyFont="1" applyBorder="1"/>
    <xf numFmtId="0" fontId="87" fillId="0" borderId="0" xfId="0" applyFont="1" applyBorder="1"/>
    <xf numFmtId="49" fontId="12" fillId="0" borderId="0" xfId="144" applyNumberFormat="1" applyFont="1" applyBorder="1" applyAlignment="1">
      <alignment horizontal="center" vertical="center" wrapText="1"/>
    </xf>
    <xf numFmtId="0" fontId="12" fillId="0" borderId="0" xfId="147" applyFont="1" applyBorder="1" applyAlignment="1">
      <alignment vertical="center"/>
    </xf>
    <xf numFmtId="164" fontId="12" fillId="0" borderId="0" xfId="144" applyNumberFormat="1" applyFont="1" applyBorder="1" applyAlignment="1">
      <alignment horizontal="center" vertical="center" shrinkToFit="1"/>
    </xf>
    <xf numFmtId="49" fontId="12" fillId="0" borderId="0" xfId="144" applyNumberFormat="1" applyFont="1" applyBorder="1" applyAlignment="1">
      <alignment horizontal="left" vertical="center" shrinkToFit="1"/>
    </xf>
    <xf numFmtId="0" fontId="12" fillId="0" borderId="0" xfId="144" applyFont="1" applyBorder="1" applyAlignment="1">
      <alignment horizontal="left" vertical="center"/>
    </xf>
    <xf numFmtId="0" fontId="12" fillId="0" borderId="0" xfId="0" applyNumberFormat="1" applyFont="1" applyBorder="1" applyAlignment="1">
      <alignment vertical="center" wrapText="1"/>
    </xf>
    <xf numFmtId="0" fontId="12" fillId="0" borderId="0" xfId="0" applyNumberFormat="1" applyFont="1" applyBorder="1" applyAlignment="1">
      <alignment vertical="center"/>
    </xf>
    <xf numFmtId="49" fontId="12" fillId="39" borderId="0" xfId="144" applyNumberFormat="1" applyFont="1" applyFill="1" applyBorder="1" applyAlignment="1">
      <alignment horizontal="left" vertical="center" wrapText="1" shrinkToFit="1"/>
    </xf>
    <xf numFmtId="49" fontId="56" fillId="0" borderId="2" xfId="144" applyNumberFormat="1" applyFont="1" applyBorder="1" applyAlignment="1">
      <alignment horizontal="center" vertical="center" wrapText="1" shrinkToFit="1"/>
    </xf>
    <xf numFmtId="49" fontId="49" fillId="0" borderId="0" xfId="144" applyNumberFormat="1" applyFont="1" applyAlignment="1">
      <alignment vertical="center"/>
    </xf>
    <xf numFmtId="0" fontId="56" fillId="0" borderId="0" xfId="0" applyFont="1" applyBorder="1" applyAlignment="1">
      <alignment horizontal="center" vertical="center"/>
    </xf>
    <xf numFmtId="2" fontId="56" fillId="0" borderId="0" xfId="0" applyNumberFormat="1" applyFont="1" applyBorder="1" applyAlignment="1">
      <alignment horizontal="center" vertical="center"/>
    </xf>
    <xf numFmtId="49" fontId="52" fillId="0" borderId="0" xfId="150" applyNumberFormat="1" applyFont="1" applyBorder="1" applyAlignment="1">
      <alignment horizontal="center" vertical="center" wrapText="1"/>
    </xf>
    <xf numFmtId="49" fontId="56" fillId="0" borderId="0" xfId="144" applyNumberFormat="1" applyFont="1" applyBorder="1" applyAlignment="1">
      <alignment horizontal="center" vertical="center" wrapText="1" shrinkToFit="1"/>
    </xf>
    <xf numFmtId="0" fontId="56" fillId="0" borderId="0" xfId="144" applyFont="1" applyBorder="1" applyAlignment="1">
      <alignment horizontal="center" vertical="center" shrinkToFit="1"/>
    </xf>
    <xf numFmtId="49" fontId="12" fillId="0" borderId="0" xfId="144" applyNumberFormat="1" applyFont="1" applyBorder="1" applyAlignment="1">
      <alignment horizontal="left" vertical="center" wrapText="1" shrinkToFit="1"/>
    </xf>
    <xf numFmtId="2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49" fontId="51" fillId="0" borderId="0" xfId="144" applyNumberFormat="1" applyFont="1" applyBorder="1" applyAlignment="1">
      <alignment vertical="top"/>
    </xf>
    <xf numFmtId="0" fontId="12" fillId="0" borderId="0" xfId="0" applyFont="1" applyBorder="1" applyAlignment="1">
      <alignment horizontal="left" vertical="top" wrapText="1"/>
    </xf>
    <xf numFmtId="2" fontId="12" fillId="0" borderId="0" xfId="144" applyNumberFormat="1" applyFont="1" applyBorder="1" applyAlignment="1">
      <alignment horizontal="center" vertical="center" shrinkToFit="1"/>
    </xf>
    <xf numFmtId="49" fontId="10" fillId="0" borderId="0" xfId="144" applyNumberFormat="1" applyFont="1" applyBorder="1" applyAlignment="1">
      <alignment horizontal="center" vertical="center" shrinkToFit="1"/>
    </xf>
    <xf numFmtId="2" fontId="89" fillId="0" borderId="0" xfId="0" applyNumberFormat="1" applyFont="1" applyBorder="1" applyAlignment="1">
      <alignment horizontal="center" vertical="center" shrinkToFit="1"/>
    </xf>
    <xf numFmtId="0" fontId="91" fillId="0" borderId="0" xfId="0" applyFont="1" applyBorder="1" applyAlignment="1">
      <alignment horizontal="center" vertical="center"/>
    </xf>
    <xf numFmtId="0" fontId="55" fillId="0" borderId="0" xfId="0" applyFont="1" applyBorder="1"/>
    <xf numFmtId="49" fontId="12" fillId="0" borderId="0" xfId="144" applyNumberFormat="1" applyFont="1" applyBorder="1" applyAlignment="1">
      <alignment horizontal="right" vertical="center" shrinkToFit="1"/>
    </xf>
    <xf numFmtId="2" fontId="91" fillId="0" borderId="0" xfId="0" applyNumberFormat="1" applyFont="1" applyBorder="1" applyAlignment="1">
      <alignment horizontal="center" vertical="center"/>
    </xf>
    <xf numFmtId="0" fontId="12" fillId="0" borderId="0" xfId="147" applyFont="1" applyBorder="1" applyAlignment="1">
      <alignment horizontal="right" vertical="center"/>
    </xf>
    <xf numFmtId="0" fontId="12" fillId="0" borderId="0" xfId="147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92" fillId="0" borderId="0" xfId="0" applyFont="1"/>
    <xf numFmtId="0" fontId="55" fillId="0" borderId="0" xfId="146" applyFont="1" applyBorder="1"/>
    <xf numFmtId="0" fontId="87" fillId="0" borderId="0" xfId="0" applyFont="1" applyBorder="1" applyAlignment="1">
      <alignment horizontal="center"/>
    </xf>
    <xf numFmtId="49" fontId="45" fillId="39" borderId="0" xfId="144" applyNumberFormat="1" applyFont="1" applyFill="1" applyBorder="1" applyAlignment="1">
      <alignment vertical="center" textRotation="90" wrapText="1"/>
    </xf>
    <xf numFmtId="2" fontId="10" fillId="0" borderId="0" xfId="0" applyNumberFormat="1" applyFont="1" applyBorder="1" applyAlignment="1">
      <alignment horizontal="center" vertical="center" wrapText="1"/>
    </xf>
    <xf numFmtId="0" fontId="46" fillId="0" borderId="0" xfId="0" applyFont="1" applyBorder="1" applyAlignment="1">
      <alignment vertical="center" wrapText="1"/>
    </xf>
    <xf numFmtId="14" fontId="46" fillId="0" borderId="0" xfId="0" applyNumberFormat="1" applyFont="1" applyBorder="1" applyAlignment="1">
      <alignment horizontal="center" vertical="center" wrapText="1"/>
    </xf>
    <xf numFmtId="49" fontId="57" fillId="0" borderId="0" xfId="144" applyNumberFormat="1" applyFont="1" applyBorder="1" applyAlignment="1">
      <alignment horizontal="left" vertical="top"/>
    </xf>
    <xf numFmtId="49" fontId="7" fillId="0" borderId="0" xfId="0" applyNumberFormat="1" applyFont="1" applyBorder="1" applyAlignment="1">
      <alignment horizontal="center" vertical="center" shrinkToFit="1"/>
    </xf>
    <xf numFmtId="49" fontId="13" fillId="0" borderId="0" xfId="144" applyNumberFormat="1" applyFont="1" applyAlignment="1">
      <alignment horizontal="center" vertical="center" wrapText="1" shrinkToFit="1"/>
    </xf>
    <xf numFmtId="0" fontId="53" fillId="0" borderId="0" xfId="144" applyFont="1" applyBorder="1" applyAlignment="1">
      <alignment vertical="top"/>
    </xf>
    <xf numFmtId="49" fontId="51" fillId="0" borderId="0" xfId="144" applyNumberFormat="1" applyFont="1" applyBorder="1" applyAlignment="1">
      <alignment horizontal="center" vertical="center"/>
    </xf>
    <xf numFmtId="0" fontId="53" fillId="0" borderId="0" xfId="144" applyFont="1" applyBorder="1" applyAlignment="1">
      <alignment horizontal="center" vertical="top"/>
    </xf>
    <xf numFmtId="49" fontId="52" fillId="40" borderId="0" xfId="150" applyNumberFormat="1" applyFont="1" applyFill="1" applyBorder="1" applyAlignment="1">
      <alignment horizontal="center" vertical="center" wrapText="1"/>
    </xf>
    <xf numFmtId="49" fontId="13" fillId="0" borderId="0" xfId="144" applyNumberFormat="1" applyFont="1" applyBorder="1" applyAlignment="1">
      <alignment horizontal="center" vertical="center" shrinkToFit="1"/>
    </xf>
    <xf numFmtId="49" fontId="10" fillId="0" borderId="0" xfId="144" applyNumberFormat="1" applyFont="1" applyBorder="1" applyAlignment="1">
      <alignment horizontal="center" vertical="center" wrapText="1" shrinkToFit="1"/>
    </xf>
    <xf numFmtId="0" fontId="10" fillId="0" borderId="0" xfId="144" applyFont="1" applyBorder="1" applyAlignment="1">
      <alignment horizontal="center" vertical="center" shrinkToFit="1"/>
    </xf>
    <xf numFmtId="49" fontId="12" fillId="0" borderId="0" xfId="144" applyNumberFormat="1" applyFont="1" applyBorder="1" applyAlignment="1">
      <alignment horizontal="right" vertical="center"/>
    </xf>
    <xf numFmtId="0" fontId="55" fillId="0" borderId="0" xfId="0" applyFont="1" applyBorder="1" applyAlignment="1">
      <alignment horizontal="left"/>
    </xf>
    <xf numFmtId="0" fontId="12" fillId="0" borderId="0" xfId="147" applyFont="1" applyBorder="1" applyAlignment="1">
      <alignment horizontal="left" vertical="center"/>
    </xf>
    <xf numFmtId="0" fontId="89" fillId="0" borderId="0" xfId="147" applyFont="1" applyAlignment="1">
      <alignment horizontal="right" vertical="center"/>
    </xf>
    <xf numFmtId="49" fontId="10" fillId="0" borderId="0" xfId="144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3" fillId="0" borderId="0" xfId="0" applyFont="1"/>
    <xf numFmtId="14" fontId="13" fillId="0" borderId="0" xfId="0" applyNumberFormat="1" applyFont="1" applyAlignment="1"/>
    <xf numFmtId="0" fontId="13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49" fontId="13" fillId="0" borderId="0" xfId="0" applyNumberFormat="1" applyFont="1" applyAlignment="1">
      <alignment horizontal="left"/>
    </xf>
    <xf numFmtId="49" fontId="93" fillId="39" borderId="0" xfId="0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93" fillId="0" borderId="0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0" borderId="0" xfId="0" applyFont="1" applyAlignment="1"/>
    <xf numFmtId="2" fontId="13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56" fillId="0" borderId="0" xfId="0" applyFont="1" applyBorder="1" applyAlignment="1">
      <alignment horizontal="center" vertical="center" wrapText="1"/>
    </xf>
    <xf numFmtId="49" fontId="13" fillId="0" borderId="0" xfId="0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left" vertical="center" shrinkToFit="1"/>
    </xf>
    <xf numFmtId="0" fontId="13" fillId="0" borderId="0" xfId="0" applyNumberFormat="1" applyFont="1" applyBorder="1" applyAlignment="1">
      <alignment horizontal="center" vertical="center" shrinkToFit="1"/>
    </xf>
    <xf numFmtId="2" fontId="13" fillId="0" borderId="0" xfId="0" applyNumberFormat="1" applyFont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49" fontId="7" fillId="0" borderId="2" xfId="0" applyNumberFormat="1" applyFont="1" applyBorder="1" applyAlignment="1">
      <alignment vertical="center"/>
    </xf>
    <xf numFmtId="49" fontId="10" fillId="0" borderId="0" xfId="0" applyNumberFormat="1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14" fontId="13" fillId="0" borderId="0" xfId="0" applyNumberFormat="1" applyFont="1" applyAlignment="1">
      <alignment horizontal="center"/>
    </xf>
    <xf numFmtId="14" fontId="13" fillId="0" borderId="0" xfId="0" applyNumberFormat="1" applyFont="1" applyBorder="1" applyAlignment="1">
      <alignment horizontal="center" vertical="center"/>
    </xf>
    <xf numFmtId="14" fontId="13" fillId="0" borderId="0" xfId="0" applyNumberFormat="1" applyFont="1"/>
    <xf numFmtId="49" fontId="7" fillId="0" borderId="0" xfId="0" applyNumberFormat="1" applyFont="1" applyBorder="1" applyAlignment="1">
      <alignment horizontal="center" wrapText="1"/>
    </xf>
    <xf numFmtId="49" fontId="52" fillId="0" borderId="2" xfId="144" applyNumberFormat="1" applyFont="1" applyBorder="1" applyAlignment="1">
      <alignment wrapText="1"/>
    </xf>
    <xf numFmtId="165" fontId="46" fillId="0" borderId="0" xfId="0" applyNumberFormat="1" applyFont="1" applyBorder="1" applyAlignment="1">
      <alignment horizontal="center" vertical="center" shrinkToFit="1"/>
    </xf>
    <xf numFmtId="165" fontId="12" fillId="0" borderId="0" xfId="144" applyNumberFormat="1" applyFont="1" applyBorder="1" applyAlignment="1">
      <alignment horizontal="center" vertical="center" wrapText="1" shrinkToFit="1"/>
    </xf>
    <xf numFmtId="0" fontId="13" fillId="0" borderId="0" xfId="0" applyFont="1" applyBorder="1" applyAlignment="1">
      <alignment horizontal="left" vertical="center" wrapText="1"/>
    </xf>
    <xf numFmtId="49" fontId="13" fillId="0" borderId="2" xfId="144" applyNumberFormat="1" applyFont="1" applyBorder="1" applyAlignment="1">
      <alignment horizontal="center" vertical="center" shrinkToFit="1"/>
    </xf>
  </cellXfs>
  <cellStyles count="177">
    <cellStyle name="1" xfId="1"/>
    <cellStyle name="1 2" xfId="2"/>
    <cellStyle name="1 5" xfId="3"/>
    <cellStyle name="20% - Акцент1 2" xfId="4"/>
    <cellStyle name="20% — акцент1 2" xfId="5"/>
    <cellStyle name="20% - Акцент1 3" xfId="6"/>
    <cellStyle name="20% — акцент1 3" xfId="7"/>
    <cellStyle name="20% - Акцент1 4" xfId="8"/>
    <cellStyle name="20% — акцент1 4" xfId="9"/>
    <cellStyle name="20% - Акцент1 5" xfId="10"/>
    <cellStyle name="20% — акцент1 5" xfId="11"/>
    <cellStyle name="20% - Акцент1 6" xfId="12"/>
    <cellStyle name="20% — акцент1 6" xfId="13"/>
    <cellStyle name="20% - Акцент1 7" xfId="14"/>
    <cellStyle name="20% - Акцент1 8" xfId="15"/>
    <cellStyle name="20% - Акцент2 2" xfId="16"/>
    <cellStyle name="20% — акцент2 2" xfId="17"/>
    <cellStyle name="20% - Акцент2 3" xfId="18"/>
    <cellStyle name="20% — акцент2 3" xfId="19"/>
    <cellStyle name="20% - Акцент2 4" xfId="20"/>
    <cellStyle name="20% — акцент2 4" xfId="21"/>
    <cellStyle name="20% - Акцент2 5" xfId="22"/>
    <cellStyle name="20% — акцент2 5" xfId="23"/>
    <cellStyle name="20% - Акцент2 6" xfId="24"/>
    <cellStyle name="20% — акцент2 6" xfId="25"/>
    <cellStyle name="20% - Акцент2 7" xfId="26"/>
    <cellStyle name="20% - Акцент2 8" xfId="27"/>
    <cellStyle name="20% - Акцент3 2" xfId="28"/>
    <cellStyle name="20% — акцент3 2" xfId="29"/>
    <cellStyle name="20% - Акцент3 3" xfId="30"/>
    <cellStyle name="20% — акцент3 3" xfId="31"/>
    <cellStyle name="20% - Акцент3 4" xfId="32"/>
    <cellStyle name="20% — акцент3 4" xfId="33"/>
    <cellStyle name="20% - Акцент3 5" xfId="34"/>
    <cellStyle name="20% — акцент3 5" xfId="35"/>
    <cellStyle name="20% - Акцент3 6" xfId="36"/>
    <cellStyle name="20% — акцент3 6" xfId="37"/>
    <cellStyle name="20% - Акцент3 7" xfId="38"/>
    <cellStyle name="20% - Акцент3 8" xfId="39"/>
    <cellStyle name="20% - Акцент4 2" xfId="40"/>
    <cellStyle name="20% — акцент4 2" xfId="41"/>
    <cellStyle name="20% - Акцент4 3" xfId="42"/>
    <cellStyle name="20% — акцент4 3" xfId="43"/>
    <cellStyle name="20% - Акцент4 4" xfId="44"/>
    <cellStyle name="20% — акцент4 4" xfId="45"/>
    <cellStyle name="20% - Акцент4 5" xfId="46"/>
    <cellStyle name="20% — акцент4 5" xfId="47"/>
    <cellStyle name="20% - Акцент4 6" xfId="48"/>
    <cellStyle name="20% — акцент4 6" xfId="49"/>
    <cellStyle name="20% - Акцент4 7" xfId="50"/>
    <cellStyle name="20% - Акцент4 8" xfId="51"/>
    <cellStyle name="20% - Акцент5" xfId="52" builtinId="46" customBuiltin="1"/>
    <cellStyle name="20% - Акцент5 2" xfId="53"/>
    <cellStyle name="20% - Акцент5 3" xfId="54"/>
    <cellStyle name="20% - Акцент5 4" xfId="55"/>
    <cellStyle name="20% - Акцент5 5" xfId="56"/>
    <cellStyle name="20% - Акцент5 6" xfId="57"/>
    <cellStyle name="20% - Акцент5 7" xfId="58"/>
    <cellStyle name="20% - Акцент5 8" xfId="59"/>
    <cellStyle name="20% - Акцент6" xfId="60" builtinId="50" customBuiltin="1"/>
    <cellStyle name="20% - Акцент6 2" xfId="61"/>
    <cellStyle name="20% - Акцент6 3" xfId="62"/>
    <cellStyle name="20% - Акцент6 4" xfId="63"/>
    <cellStyle name="20% - Акцент6 5" xfId="64"/>
    <cellStyle name="20% - Акцент6 6" xfId="65"/>
    <cellStyle name="20% - Акцент6 7" xfId="66"/>
    <cellStyle name="20% - Акцент6 8" xfId="67"/>
    <cellStyle name="40% - Акцент1" xfId="68" builtinId="31" customBuiltin="1"/>
    <cellStyle name="40% - Акцент1 2" xfId="69"/>
    <cellStyle name="40% - Акцент1 3" xfId="70"/>
    <cellStyle name="40% - Акцент1 4" xfId="71"/>
    <cellStyle name="40% - Акцент1 5" xfId="72"/>
    <cellStyle name="40% - Акцент1 6" xfId="73"/>
    <cellStyle name="40% - Акцент1 7" xfId="74"/>
    <cellStyle name="40% - Акцент1 8" xfId="75"/>
    <cellStyle name="40% - Акцент2" xfId="76" builtinId="35" customBuiltin="1"/>
    <cellStyle name="40% - Акцент2 2" xfId="77"/>
    <cellStyle name="40% - Акцент2 3" xfId="78"/>
    <cellStyle name="40% - Акцент2 4" xfId="79"/>
    <cellStyle name="40% - Акцент2 5" xfId="80"/>
    <cellStyle name="40% - Акцент2 6" xfId="81"/>
    <cellStyle name="40% - Акцент2 7" xfId="82"/>
    <cellStyle name="40% - Акцент2 8" xfId="83"/>
    <cellStyle name="40% - Акцент3 2" xfId="84"/>
    <cellStyle name="40% — акцент3 2" xfId="85"/>
    <cellStyle name="40% - Акцент3 3" xfId="86"/>
    <cellStyle name="40% — акцент3 3" xfId="87"/>
    <cellStyle name="40% - Акцент3 4" xfId="88"/>
    <cellStyle name="40% — акцент3 4" xfId="89"/>
    <cellStyle name="40% - Акцент3 5" xfId="90"/>
    <cellStyle name="40% — акцент3 5" xfId="91"/>
    <cellStyle name="40% - Акцент3 6" xfId="92"/>
    <cellStyle name="40% — акцент3 6" xfId="93"/>
    <cellStyle name="40% - Акцент3 7" xfId="94"/>
    <cellStyle name="40% - Акцент3 8" xfId="95"/>
    <cellStyle name="40% - Акцент4" xfId="96" builtinId="43" customBuiltin="1"/>
    <cellStyle name="40% - Акцент4 2" xfId="97"/>
    <cellStyle name="40% - Акцент4 3" xfId="98"/>
    <cellStyle name="40% - Акцент4 4" xfId="99"/>
    <cellStyle name="40% - Акцент4 5" xfId="100"/>
    <cellStyle name="40% - Акцент4 6" xfId="101"/>
    <cellStyle name="40% - Акцент4 7" xfId="102"/>
    <cellStyle name="40% - Акцент4 8" xfId="103"/>
    <cellStyle name="40% - Акцент5" xfId="104" builtinId="47" customBuiltin="1"/>
    <cellStyle name="40% - Акцент5 2" xfId="105"/>
    <cellStyle name="40% - Акцент5 3" xfId="106"/>
    <cellStyle name="40% - Акцент5 4" xfId="107"/>
    <cellStyle name="40% - Акцент5 5" xfId="108"/>
    <cellStyle name="40% - Акцент5 6" xfId="109"/>
    <cellStyle name="40% - Акцент5 7" xfId="110"/>
    <cellStyle name="40% - Акцент5 8" xfId="111"/>
    <cellStyle name="40% - Акцент6" xfId="112" builtinId="51" customBuiltin="1"/>
    <cellStyle name="40% - Акцент6 2" xfId="113"/>
    <cellStyle name="40% - Акцент6 3" xfId="114"/>
    <cellStyle name="40% - Акцент6 4" xfId="115"/>
    <cellStyle name="40% - Акцент6 5" xfId="116"/>
    <cellStyle name="40% - Акцент6 6" xfId="117"/>
    <cellStyle name="40% - Акцент6 7" xfId="118"/>
    <cellStyle name="40% - Акцент6 8" xfId="119"/>
    <cellStyle name="60% - Акцент1" xfId="120" builtinId="32" customBuiltin="1"/>
    <cellStyle name="60% - Акцент2" xfId="121" builtinId="36" customBuiltin="1"/>
    <cellStyle name="60% — акцент3 2" xfId="122"/>
    <cellStyle name="60% — акцент4 2" xfId="123"/>
    <cellStyle name="60% - Акцент5" xfId="124" builtinId="48" customBuiltin="1"/>
    <cellStyle name="60% — акцент6 2" xfId="125"/>
    <cellStyle name="Акцент1" xfId="126" builtinId="29" customBuiltin="1"/>
    <cellStyle name="Акцент2" xfId="127" builtinId="33" customBuiltin="1"/>
    <cellStyle name="Акцент3" xfId="128" builtinId="37" customBuiltin="1"/>
    <cellStyle name="Акцент4" xfId="129" builtinId="41" customBuiltin="1"/>
    <cellStyle name="Акцент5" xfId="130" builtinId="45" customBuiltin="1"/>
    <cellStyle name="Акцент6" xfId="131" builtinId="49" customBuiltin="1"/>
    <cellStyle name="Ввод " xfId="132" builtinId="20" customBuiltin="1"/>
    <cellStyle name="Вывод" xfId="133" builtinId="21" customBuiltin="1"/>
    <cellStyle name="Вычисление" xfId="134" builtinId="22" customBuiltin="1"/>
    <cellStyle name="Денежный" xfId="176" builtinId="4"/>
    <cellStyle name="Заголовок 1" xfId="135" builtinId="16" customBuiltin="1"/>
    <cellStyle name="Заголовок 2" xfId="136" builtinId="17" customBuiltin="1"/>
    <cellStyle name="Заголовок 3" xfId="137" builtinId="18" customBuiltin="1"/>
    <cellStyle name="Заголовок 4" xfId="138" builtinId="19" customBuiltin="1"/>
    <cellStyle name="Итог" xfId="139" builtinId="25" customBuiltin="1"/>
    <cellStyle name="Контрольная ячейка" xfId="140" builtinId="23" customBuiltin="1"/>
    <cellStyle name="Название" xfId="141" builtinId="15" customBuiltin="1"/>
    <cellStyle name="Нейтральный" xfId="142" builtinId="28" customBuiltin="1"/>
    <cellStyle name="Обычный" xfId="0" builtinId="0"/>
    <cellStyle name="Обычный 10" xfId="143"/>
    <cellStyle name="Обычный 2" xfId="144"/>
    <cellStyle name="Обычный 3" xfId="145"/>
    <cellStyle name="Обычный 3 2" xfId="146"/>
    <cellStyle name="Обычный 3_ШАБЛОН+БАЗА  РАБОЧИЙ НЕ ТРОГАТЬ" xfId="147"/>
    <cellStyle name="Обычный 4" xfId="148"/>
    <cellStyle name="Обычный 5" xfId="149"/>
    <cellStyle name="Обычный 6" xfId="150"/>
    <cellStyle name="Обычный 7" xfId="151"/>
    <cellStyle name="Обычный 8" xfId="152"/>
    <cellStyle name="Обычный 9" xfId="153"/>
    <cellStyle name="Плохой" xfId="154" builtinId="27" customBuiltin="1"/>
    <cellStyle name="Пояснение" xfId="155" builtinId="53" customBuiltin="1"/>
    <cellStyle name="Примечание 10" xfId="156"/>
    <cellStyle name="Примечание 11" xfId="157"/>
    <cellStyle name="Примечание 12" xfId="158"/>
    <cellStyle name="Примечание 13" xfId="159"/>
    <cellStyle name="Примечание 2" xfId="160"/>
    <cellStyle name="Примечание 2 2" xfId="161"/>
    <cellStyle name="Примечание 3" xfId="162"/>
    <cellStyle name="Примечание 3 2" xfId="163"/>
    <cellStyle name="Примечание 4" xfId="164"/>
    <cellStyle name="Примечание 4 2" xfId="165"/>
    <cellStyle name="Примечание 5" xfId="166"/>
    <cellStyle name="Примечание 5 2" xfId="167"/>
    <cellStyle name="Примечание 6" xfId="168"/>
    <cellStyle name="Примечание 6 2" xfId="169"/>
    <cellStyle name="Примечание 7" xfId="170"/>
    <cellStyle name="Примечание 8" xfId="171"/>
    <cellStyle name="Примечание 9" xfId="172"/>
    <cellStyle name="Связанная ячейка" xfId="173" builtinId="24" customBuiltin="1"/>
    <cellStyle name="Текст предупреждения" xfId="174" builtinId="11" customBuiltin="1"/>
    <cellStyle name="Хороший" xfId="175" builtinId="26" customBuiltin="1"/>
  </cellStyles>
  <dxfs count="0"/>
  <tableStyles count="0" defaultTableStyle="TableStyleMedium9" defaultPivotStyle="PivotStyleLight16"/>
  <colors>
    <mruColors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6.png"/><Relationship Id="rId1" Type="http://schemas.openxmlformats.org/officeDocument/2006/relationships/image" Target="../media/image2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7.png"/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6.png"/><Relationship Id="rId1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117077</xdr:colOff>
      <xdr:row>0</xdr:row>
      <xdr:rowOff>119063</xdr:rowOff>
    </xdr:from>
    <xdr:to>
      <xdr:col>1</xdr:col>
      <xdr:colOff>613965</xdr:colOff>
      <xdr:row>4</xdr:row>
      <xdr:rowOff>7938</xdr:rowOff>
    </xdr:to>
    <xdr:pic>
      <xdr:nvPicPr>
        <xdr:cNvPr id="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02" y="119063"/>
          <a:ext cx="496888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1865312</xdr:colOff>
      <xdr:row>0</xdr:row>
      <xdr:rowOff>39688</xdr:rowOff>
    </xdr:from>
    <xdr:to>
      <xdr:col>5</xdr:col>
      <xdr:colOff>578644</xdr:colOff>
      <xdr:row>3</xdr:row>
      <xdr:rowOff>68263</xdr:rowOff>
    </xdr:to>
    <xdr:pic>
      <xdr:nvPicPr>
        <xdr:cNvPr id="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787" y="39688"/>
          <a:ext cx="571103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1</xdr:col>
      <xdr:colOff>342900</xdr:colOff>
      <xdr:row>3</xdr:row>
      <xdr:rowOff>28575</xdr:rowOff>
    </xdr:to>
    <xdr:pic>
      <xdr:nvPicPr>
        <xdr:cNvPr id="99881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2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506016</xdr:colOff>
      <xdr:row>0</xdr:row>
      <xdr:rowOff>47625</xdr:rowOff>
    </xdr:from>
    <xdr:to>
      <xdr:col>7</xdr:col>
      <xdr:colOff>592535</xdr:colOff>
      <xdr:row>3</xdr:row>
      <xdr:rowOff>38100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441" y="47625"/>
          <a:ext cx="68659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85725</xdr:rowOff>
    </xdr:from>
    <xdr:to>
      <xdr:col>1</xdr:col>
      <xdr:colOff>600075</xdr:colOff>
      <xdr:row>3</xdr:row>
      <xdr:rowOff>0</xdr:rowOff>
    </xdr:to>
    <xdr:pic>
      <xdr:nvPicPr>
        <xdr:cNvPr id="100870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5725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0</xdr:row>
      <xdr:rowOff>28575</xdr:rowOff>
    </xdr:from>
    <xdr:to>
      <xdr:col>6</xdr:col>
      <xdr:colOff>552450</xdr:colOff>
      <xdr:row>2</xdr:row>
      <xdr:rowOff>85725</xdr:rowOff>
    </xdr:to>
    <xdr:pic>
      <xdr:nvPicPr>
        <xdr:cNvPr id="100870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8575"/>
          <a:ext cx="752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1</xdr:col>
      <xdr:colOff>333375</xdr:colOff>
      <xdr:row>2</xdr:row>
      <xdr:rowOff>152400</xdr:rowOff>
    </xdr:to>
    <xdr:pic>
      <xdr:nvPicPr>
        <xdr:cNvPr id="99087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25"/>
          <a:ext cx="514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0</xdr:row>
      <xdr:rowOff>104775</xdr:rowOff>
    </xdr:from>
    <xdr:to>
      <xdr:col>7</xdr:col>
      <xdr:colOff>714375</xdr:colOff>
      <xdr:row>3</xdr:row>
      <xdr:rowOff>28575</xdr:rowOff>
    </xdr:to>
    <xdr:pic>
      <xdr:nvPicPr>
        <xdr:cNvPr id="99087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04775"/>
          <a:ext cx="752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1</xdr:col>
      <xdr:colOff>400050</xdr:colOff>
      <xdr:row>3</xdr:row>
      <xdr:rowOff>76200</xdr:rowOff>
    </xdr:to>
    <xdr:pic>
      <xdr:nvPicPr>
        <xdr:cNvPr id="101689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762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0</xdr:row>
      <xdr:rowOff>47625</xdr:rowOff>
    </xdr:from>
    <xdr:to>
      <xdr:col>7</xdr:col>
      <xdr:colOff>381000</xdr:colOff>
      <xdr:row>3</xdr:row>
      <xdr:rowOff>0</xdr:rowOff>
    </xdr:to>
    <xdr:pic>
      <xdr:nvPicPr>
        <xdr:cNvPr id="101689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47625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106363</xdr:rowOff>
    </xdr:from>
    <xdr:to>
      <xdr:col>1</xdr:col>
      <xdr:colOff>373063</xdr:colOff>
      <xdr:row>4</xdr:row>
      <xdr:rowOff>17463</xdr:rowOff>
    </xdr:to>
    <xdr:pic>
      <xdr:nvPicPr>
        <xdr:cNvPr id="101894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6363"/>
          <a:ext cx="4968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188912</xdr:colOff>
      <xdr:row>0</xdr:row>
      <xdr:rowOff>88900</xdr:rowOff>
    </xdr:from>
    <xdr:to>
      <xdr:col>16</xdr:col>
      <xdr:colOff>166687</xdr:colOff>
      <xdr:row>3</xdr:row>
      <xdr:rowOff>139700</xdr:rowOff>
    </xdr:to>
    <xdr:pic>
      <xdr:nvPicPr>
        <xdr:cNvPr id="101894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662" y="88900"/>
          <a:ext cx="6762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47626</xdr:colOff>
      <xdr:row>0</xdr:row>
      <xdr:rowOff>17318</xdr:rowOff>
    </xdr:from>
    <xdr:to>
      <xdr:col>17</xdr:col>
      <xdr:colOff>721303</xdr:colOff>
      <xdr:row>3</xdr:row>
      <xdr:rowOff>36368</xdr:rowOff>
    </xdr:to>
    <xdr:pic>
      <xdr:nvPicPr>
        <xdr:cNvPr id="101791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2717" y="17318"/>
          <a:ext cx="673677" cy="51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77788</xdr:colOff>
      <xdr:row>0</xdr:row>
      <xdr:rowOff>47624</xdr:rowOff>
    </xdr:from>
    <xdr:to>
      <xdr:col>1</xdr:col>
      <xdr:colOff>361950</xdr:colOff>
      <xdr:row>3</xdr:row>
      <xdr:rowOff>104774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8" y="47624"/>
          <a:ext cx="56038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76200</xdr:rowOff>
    </xdr:from>
    <xdr:to>
      <xdr:col>1</xdr:col>
      <xdr:colOff>390525</xdr:colOff>
      <xdr:row>3</xdr:row>
      <xdr:rowOff>114300</xdr:rowOff>
    </xdr:to>
    <xdr:pic>
      <xdr:nvPicPr>
        <xdr:cNvPr id="101075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20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0</xdr:row>
      <xdr:rowOff>57150</xdr:rowOff>
    </xdr:from>
    <xdr:to>
      <xdr:col>1</xdr:col>
      <xdr:colOff>733425</xdr:colOff>
      <xdr:row>3</xdr:row>
      <xdr:rowOff>95250</xdr:rowOff>
    </xdr:to>
    <xdr:pic>
      <xdr:nvPicPr>
        <xdr:cNvPr id="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7150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390525</xdr:colOff>
      <xdr:row>0</xdr:row>
      <xdr:rowOff>47625</xdr:rowOff>
    </xdr:from>
    <xdr:to>
      <xdr:col>18</xdr:col>
      <xdr:colOff>209550</xdr:colOff>
      <xdr:row>3</xdr:row>
      <xdr:rowOff>66675</xdr:rowOff>
    </xdr:to>
    <xdr:pic>
      <xdr:nvPicPr>
        <xdr:cNvPr id="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7625"/>
          <a:ext cx="457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57150</xdr:rowOff>
    </xdr:from>
    <xdr:to>
      <xdr:col>1</xdr:col>
      <xdr:colOff>733425</xdr:colOff>
      <xdr:row>3</xdr:row>
      <xdr:rowOff>95250</xdr:rowOff>
    </xdr:to>
    <xdr:pic>
      <xdr:nvPicPr>
        <xdr:cNvPr id="101177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7150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123825</xdr:colOff>
      <xdr:row>0</xdr:row>
      <xdr:rowOff>9525</xdr:rowOff>
    </xdr:from>
    <xdr:to>
      <xdr:col>19</xdr:col>
      <xdr:colOff>133350</xdr:colOff>
      <xdr:row>3</xdr:row>
      <xdr:rowOff>28575</xdr:rowOff>
    </xdr:to>
    <xdr:pic>
      <xdr:nvPicPr>
        <xdr:cNvPr id="101177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9525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4</xdr:row>
      <xdr:rowOff>104775</xdr:rowOff>
    </xdr:to>
    <xdr:pic>
      <xdr:nvPicPr>
        <xdr:cNvPr id="1012864" name="Picture 1395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104775</xdr:rowOff>
    </xdr:to>
    <xdr:pic>
      <xdr:nvPicPr>
        <xdr:cNvPr id="1012865" name="Picture 1397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96838</xdr:colOff>
      <xdr:row>0</xdr:row>
      <xdr:rowOff>47625</xdr:rowOff>
    </xdr:from>
    <xdr:to>
      <xdr:col>1</xdr:col>
      <xdr:colOff>295276</xdr:colOff>
      <xdr:row>3</xdr:row>
      <xdr:rowOff>38100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38" y="47625"/>
          <a:ext cx="515938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457201</xdr:colOff>
      <xdr:row>0</xdr:row>
      <xdr:rowOff>76200</xdr:rowOff>
    </xdr:from>
    <xdr:to>
      <xdr:col>12</xdr:col>
      <xdr:colOff>554038</xdr:colOff>
      <xdr:row>3</xdr:row>
      <xdr:rowOff>95250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326" y="76200"/>
          <a:ext cx="5651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4</xdr:row>
      <xdr:rowOff>104775</xdr:rowOff>
    </xdr:to>
    <xdr:pic>
      <xdr:nvPicPr>
        <xdr:cNvPr id="1013886" name="Picture 1371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104775</xdr:rowOff>
    </xdr:to>
    <xdr:pic>
      <xdr:nvPicPr>
        <xdr:cNvPr id="1013887" name="Picture 1373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57150</xdr:rowOff>
    </xdr:from>
    <xdr:to>
      <xdr:col>1</xdr:col>
      <xdr:colOff>241300</xdr:colOff>
      <xdr:row>3</xdr:row>
      <xdr:rowOff>95250</xdr:rowOff>
    </xdr:to>
    <xdr:pic>
      <xdr:nvPicPr>
        <xdr:cNvPr id="101388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133350</xdr:colOff>
      <xdr:row>0</xdr:row>
      <xdr:rowOff>19050</xdr:rowOff>
    </xdr:from>
    <xdr:to>
      <xdr:col>14</xdr:col>
      <xdr:colOff>38099</xdr:colOff>
      <xdr:row>3</xdr:row>
      <xdr:rowOff>38100</xdr:rowOff>
    </xdr:to>
    <xdr:pic>
      <xdr:nvPicPr>
        <xdr:cNvPr id="101388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117077</xdr:colOff>
      <xdr:row>0</xdr:row>
      <xdr:rowOff>119063</xdr:rowOff>
    </xdr:from>
    <xdr:to>
      <xdr:col>1</xdr:col>
      <xdr:colOff>613965</xdr:colOff>
      <xdr:row>4</xdr:row>
      <xdr:rowOff>7938</xdr:rowOff>
    </xdr:to>
    <xdr:pic>
      <xdr:nvPicPr>
        <xdr:cNvPr id="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90" y="119063"/>
          <a:ext cx="49688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1865312</xdr:colOff>
      <xdr:row>0</xdr:row>
      <xdr:rowOff>39688</xdr:rowOff>
    </xdr:from>
    <xdr:to>
      <xdr:col>6</xdr:col>
      <xdr:colOff>426640</xdr:colOff>
      <xdr:row>3</xdr:row>
      <xdr:rowOff>68263</xdr:rowOff>
    </xdr:to>
    <xdr:pic>
      <xdr:nvPicPr>
        <xdr:cNvPr id="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7421" y="39688"/>
          <a:ext cx="57546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4</xdr:row>
      <xdr:rowOff>104775</xdr:rowOff>
    </xdr:to>
    <xdr:pic>
      <xdr:nvPicPr>
        <xdr:cNvPr id="1014912" name="Picture 1389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104775</xdr:rowOff>
    </xdr:to>
    <xdr:pic>
      <xdr:nvPicPr>
        <xdr:cNvPr id="1014913" name="Picture 1391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1</xdr:col>
      <xdr:colOff>323850</xdr:colOff>
      <xdr:row>3</xdr:row>
      <xdr:rowOff>38100</xdr:rowOff>
    </xdr:to>
    <xdr:pic>
      <xdr:nvPicPr>
        <xdr:cNvPr id="101491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0</xdr:row>
      <xdr:rowOff>76200</xdr:rowOff>
    </xdr:from>
    <xdr:to>
      <xdr:col>20</xdr:col>
      <xdr:colOff>104775</xdr:colOff>
      <xdr:row>3</xdr:row>
      <xdr:rowOff>95250</xdr:rowOff>
    </xdr:to>
    <xdr:pic>
      <xdr:nvPicPr>
        <xdr:cNvPr id="101491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76200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4</xdr:row>
      <xdr:rowOff>104775</xdr:rowOff>
    </xdr:to>
    <xdr:pic>
      <xdr:nvPicPr>
        <xdr:cNvPr id="1015936" name="Picture 1389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104775</xdr:rowOff>
    </xdr:to>
    <xdr:pic>
      <xdr:nvPicPr>
        <xdr:cNvPr id="1015937" name="Picture 1391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1</xdr:col>
      <xdr:colOff>295275</xdr:colOff>
      <xdr:row>3</xdr:row>
      <xdr:rowOff>38100</xdr:rowOff>
    </xdr:to>
    <xdr:pic>
      <xdr:nvPicPr>
        <xdr:cNvPr id="101593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5143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361950</xdr:colOff>
      <xdr:row>0</xdr:row>
      <xdr:rowOff>76200</xdr:rowOff>
    </xdr:from>
    <xdr:to>
      <xdr:col>14</xdr:col>
      <xdr:colOff>371475</xdr:colOff>
      <xdr:row>3</xdr:row>
      <xdr:rowOff>95250</xdr:rowOff>
    </xdr:to>
    <xdr:pic>
      <xdr:nvPicPr>
        <xdr:cNvPr id="101593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6200"/>
          <a:ext cx="676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1</xdr:col>
      <xdr:colOff>209550</xdr:colOff>
      <xdr:row>4</xdr:row>
      <xdr:rowOff>142875</xdr:rowOff>
    </xdr:to>
    <xdr:pic>
      <xdr:nvPicPr>
        <xdr:cNvPr id="98784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1333500</xdr:colOff>
      <xdr:row>0</xdr:row>
      <xdr:rowOff>76200</xdr:rowOff>
    </xdr:from>
    <xdr:to>
      <xdr:col>6</xdr:col>
      <xdr:colOff>542925</xdr:colOff>
      <xdr:row>4</xdr:row>
      <xdr:rowOff>142875</xdr:rowOff>
    </xdr:to>
    <xdr:pic>
      <xdr:nvPicPr>
        <xdr:cNvPr id="98784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76200"/>
          <a:ext cx="914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</xdr:col>
      <xdr:colOff>219075</xdr:colOff>
      <xdr:row>4</xdr:row>
      <xdr:rowOff>133350</xdr:rowOff>
    </xdr:to>
    <xdr:pic>
      <xdr:nvPicPr>
        <xdr:cNvPr id="98886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1914525</xdr:colOff>
      <xdr:row>0</xdr:row>
      <xdr:rowOff>28575</xdr:rowOff>
    </xdr:from>
    <xdr:to>
      <xdr:col>7</xdr:col>
      <xdr:colOff>19050</xdr:colOff>
      <xdr:row>4</xdr:row>
      <xdr:rowOff>9525</xdr:rowOff>
    </xdr:to>
    <xdr:pic>
      <xdr:nvPicPr>
        <xdr:cNvPr id="98887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8575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1</xdr:col>
      <xdr:colOff>323850</xdr:colOff>
      <xdr:row>4</xdr:row>
      <xdr:rowOff>66675</xdr:rowOff>
    </xdr:to>
    <xdr:pic>
      <xdr:nvPicPr>
        <xdr:cNvPr id="98989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657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1647825</xdr:colOff>
      <xdr:row>0</xdr:row>
      <xdr:rowOff>47625</xdr:rowOff>
    </xdr:from>
    <xdr:to>
      <xdr:col>4</xdr:col>
      <xdr:colOff>2428875</xdr:colOff>
      <xdr:row>3</xdr:row>
      <xdr:rowOff>76200</xdr:rowOff>
    </xdr:to>
    <xdr:pic>
      <xdr:nvPicPr>
        <xdr:cNvPr id="98989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47625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168672</xdr:colOff>
      <xdr:row>0</xdr:row>
      <xdr:rowOff>89297</xdr:rowOff>
    </xdr:from>
    <xdr:to>
      <xdr:col>1</xdr:col>
      <xdr:colOff>387747</xdr:colOff>
      <xdr:row>3</xdr:row>
      <xdr:rowOff>176609</xdr:rowOff>
    </xdr:to>
    <xdr:pic>
      <xdr:nvPicPr>
        <xdr:cNvPr id="99180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72" y="89297"/>
          <a:ext cx="49688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285751</xdr:colOff>
      <xdr:row>0</xdr:row>
      <xdr:rowOff>99219</xdr:rowOff>
    </xdr:from>
    <xdr:to>
      <xdr:col>7</xdr:col>
      <xdr:colOff>515145</xdr:colOff>
      <xdr:row>3</xdr:row>
      <xdr:rowOff>167481</xdr:rowOff>
    </xdr:to>
    <xdr:pic>
      <xdr:nvPicPr>
        <xdr:cNvPr id="99180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720" y="99219"/>
          <a:ext cx="765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143669</xdr:colOff>
      <xdr:row>0</xdr:row>
      <xdr:rowOff>0</xdr:rowOff>
    </xdr:from>
    <xdr:to>
      <xdr:col>1</xdr:col>
      <xdr:colOff>248444</xdr:colOff>
      <xdr:row>3</xdr:row>
      <xdr:rowOff>66675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69" y="0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77391</xdr:colOff>
      <xdr:row>0</xdr:row>
      <xdr:rowOff>0</xdr:rowOff>
    </xdr:from>
    <xdr:to>
      <xdr:col>7</xdr:col>
      <xdr:colOff>173435</xdr:colOff>
      <xdr:row>3</xdr:row>
      <xdr:rowOff>47625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516" y="0"/>
          <a:ext cx="76279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1</xdr:col>
      <xdr:colOff>495300</xdr:colOff>
      <xdr:row>3</xdr:row>
      <xdr:rowOff>142875</xdr:rowOff>
    </xdr:to>
    <xdr:pic>
      <xdr:nvPicPr>
        <xdr:cNvPr id="99983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515541</xdr:colOff>
      <xdr:row>0</xdr:row>
      <xdr:rowOff>0</xdr:rowOff>
    </xdr:from>
    <xdr:to>
      <xdr:col>19</xdr:col>
      <xdr:colOff>59135</xdr:colOff>
      <xdr:row>3</xdr:row>
      <xdr:rowOff>66675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4766" y="0"/>
          <a:ext cx="74374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28575</xdr:rowOff>
    </xdr:from>
    <xdr:to>
      <xdr:col>1</xdr:col>
      <xdr:colOff>361950</xdr:colOff>
      <xdr:row>3</xdr:row>
      <xdr:rowOff>66675</xdr:rowOff>
    </xdr:to>
    <xdr:pic>
      <xdr:nvPicPr>
        <xdr:cNvPr id="100481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575"/>
          <a:ext cx="514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458391</xdr:colOff>
      <xdr:row>0</xdr:row>
      <xdr:rowOff>76200</xdr:rowOff>
    </xdr:from>
    <xdr:to>
      <xdr:col>7</xdr:col>
      <xdr:colOff>544910</xdr:colOff>
      <xdr:row>3</xdr:row>
      <xdr:rowOff>123825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9016" y="76200"/>
          <a:ext cx="72469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  <pageSetUpPr fitToPage="1"/>
  </sheetPr>
  <dimension ref="A1:U74"/>
  <sheetViews>
    <sheetView zoomScale="96" zoomScaleNormal="96" workbookViewId="0">
      <selection activeCell="F5" sqref="F5"/>
    </sheetView>
  </sheetViews>
  <sheetFormatPr defaultRowHeight="14.25" x14ac:dyDescent="0.2"/>
  <cols>
    <col min="1" max="1" width="4.140625" style="267" customWidth="1"/>
    <col min="2" max="2" width="26.42578125" style="267" customWidth="1"/>
    <col min="3" max="3" width="12.42578125" style="267" customWidth="1"/>
    <col min="4" max="4" width="35.85546875" style="267" customWidth="1"/>
    <col min="5" max="5" width="9" style="267" customWidth="1"/>
    <col min="6" max="6" width="18.140625" style="267" customWidth="1"/>
    <col min="7" max="19" width="9.140625" style="18" hidden="1" customWidth="1"/>
    <col min="20" max="16384" width="9.140625" style="18"/>
  </cols>
  <sheetData>
    <row r="1" spans="1:19" ht="12.95" customHeight="1" x14ac:dyDescent="0.2">
      <c r="A1" s="499" t="s">
        <v>150</v>
      </c>
      <c r="B1" s="499"/>
      <c r="C1" s="499"/>
      <c r="D1" s="499"/>
      <c r="E1" s="499"/>
      <c r="F1" s="499"/>
    </row>
    <row r="2" spans="1:19" ht="12.95" customHeight="1" x14ac:dyDescent="0.2">
      <c r="A2" s="500" t="s">
        <v>40</v>
      </c>
      <c r="B2" s="500"/>
      <c r="C2" s="500"/>
      <c r="D2" s="500"/>
      <c r="E2" s="500"/>
      <c r="F2" s="500"/>
    </row>
    <row r="3" spans="1:19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</row>
    <row r="4" spans="1:19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</row>
    <row r="5" spans="1:19" s="66" customFormat="1" ht="46.5" customHeight="1" x14ac:dyDescent="0.15">
      <c r="A5" s="508" t="s">
        <v>1105</v>
      </c>
      <c r="B5" s="509"/>
      <c r="C5" s="501" t="s">
        <v>1103</v>
      </c>
      <c r="D5" s="501"/>
      <c r="E5" s="501"/>
      <c r="F5" s="477" t="s">
        <v>1110</v>
      </c>
      <c r="G5" s="299"/>
      <c r="H5" s="299"/>
      <c r="I5" s="299"/>
      <c r="J5" s="299"/>
      <c r="K5" s="587" t="s">
        <v>1110</v>
      </c>
      <c r="L5" s="587"/>
    </row>
    <row r="6" spans="1:19" s="66" customFormat="1" ht="23.25" customHeight="1" x14ac:dyDescent="0.15">
      <c r="A6" s="472"/>
      <c r="B6" s="473"/>
      <c r="C6" s="501" t="s">
        <v>1228</v>
      </c>
      <c r="D6" s="501"/>
      <c r="E6" s="501"/>
      <c r="F6" s="299"/>
      <c r="G6" s="299"/>
      <c r="H6" s="299"/>
      <c r="I6" s="299"/>
      <c r="J6" s="299"/>
      <c r="K6" s="477"/>
      <c r="L6" s="477"/>
    </row>
    <row r="7" spans="1:19" s="66" customFormat="1" ht="23.25" customHeight="1" x14ac:dyDescent="0.15">
      <c r="A7" s="472"/>
      <c r="B7" s="473"/>
      <c r="C7" s="475"/>
      <c r="D7" s="475"/>
      <c r="E7" s="475"/>
      <c r="F7" s="299"/>
      <c r="G7" s="299"/>
      <c r="H7" s="299"/>
      <c r="I7" s="299"/>
      <c r="J7" s="299"/>
      <c r="K7" s="477"/>
      <c r="L7" s="477"/>
    </row>
    <row r="8" spans="1:19" ht="17.25" customHeight="1" x14ac:dyDescent="0.2">
      <c r="A8" s="600" t="s">
        <v>187</v>
      </c>
      <c r="B8" s="600"/>
      <c r="C8" s="600"/>
      <c r="D8" s="600"/>
      <c r="E8" s="600"/>
      <c r="F8" s="600"/>
    </row>
    <row r="9" spans="1:19" ht="13.5" customHeight="1" x14ac:dyDescent="0.2">
      <c r="A9" s="280"/>
      <c r="B9" s="410"/>
      <c r="C9" s="507"/>
      <c r="D9" s="507"/>
      <c r="E9" s="237"/>
      <c r="F9" s="482"/>
    </row>
    <row r="10" spans="1:19" s="21" customFormat="1" ht="22.5" customHeight="1" x14ac:dyDescent="0.15">
      <c r="A10" s="350"/>
      <c r="B10" s="632" t="s">
        <v>176</v>
      </c>
      <c r="D10" s="633" t="s">
        <v>1217</v>
      </c>
      <c r="E10" s="633" t="s">
        <v>98</v>
      </c>
      <c r="F10" s="633" t="s">
        <v>261</v>
      </c>
    </row>
    <row r="11" spans="1:19" s="27" customFormat="1" ht="12.75" customHeight="1" x14ac:dyDescent="0.2">
      <c r="A11" s="240"/>
      <c r="B11" s="632"/>
      <c r="D11" s="633"/>
      <c r="E11" s="633"/>
      <c r="F11" s="634"/>
    </row>
    <row r="12" spans="1:19" ht="12.75" customHeight="1" x14ac:dyDescent="0.2">
      <c r="A12" s="625"/>
      <c r="B12" s="632" t="s">
        <v>95</v>
      </c>
      <c r="C12" s="18"/>
      <c r="D12" s="18" t="s">
        <v>1218</v>
      </c>
      <c r="E12" s="633" t="s">
        <v>98</v>
      </c>
      <c r="F12" s="633" t="s">
        <v>112</v>
      </c>
    </row>
    <row r="13" spans="1:19" ht="14.25" customHeight="1" x14ac:dyDescent="0.2">
      <c r="A13" s="626"/>
      <c r="B13" s="632"/>
      <c r="C13" s="18"/>
      <c r="D13" s="633"/>
      <c r="E13" s="633"/>
      <c r="F13" s="634"/>
      <c r="O13" s="334"/>
    </row>
    <row r="14" spans="1:19" ht="12.75" customHeight="1" x14ac:dyDescent="0.2">
      <c r="A14" s="626"/>
      <c r="B14" s="632" t="s">
        <v>96</v>
      </c>
      <c r="C14" s="18"/>
      <c r="D14" s="633" t="s">
        <v>1215</v>
      </c>
      <c r="E14" s="633" t="s">
        <v>98</v>
      </c>
      <c r="F14" s="633" t="s">
        <v>112</v>
      </c>
      <c r="G14" s="346"/>
      <c r="H14" s="346"/>
      <c r="I14" s="346"/>
      <c r="J14" s="346"/>
      <c r="K14" s="346"/>
      <c r="L14" s="346"/>
      <c r="M14" s="346"/>
      <c r="N14" s="346"/>
      <c r="O14" s="22"/>
      <c r="P14" s="346"/>
      <c r="Q14" s="343"/>
    </row>
    <row r="15" spans="1:19" s="23" customFormat="1" ht="12.75" customHeight="1" x14ac:dyDescent="0.15">
      <c r="B15" s="632"/>
      <c r="D15" s="633"/>
      <c r="E15" s="633"/>
      <c r="F15" s="634"/>
      <c r="G15" s="71"/>
      <c r="H15" s="71"/>
      <c r="I15" s="71"/>
      <c r="J15" s="71"/>
      <c r="K15" s="71"/>
      <c r="L15" s="71"/>
      <c r="M15" s="71"/>
      <c r="N15" s="71"/>
      <c r="O15" s="22"/>
      <c r="P15" s="71"/>
      <c r="Q15" s="71"/>
      <c r="R15" s="71"/>
      <c r="S15" s="71"/>
    </row>
    <row r="16" spans="1:19" s="71" customFormat="1" ht="12.95" customHeight="1" x14ac:dyDescent="0.2">
      <c r="B16" s="632" t="s">
        <v>180</v>
      </c>
      <c r="D16" s="71" t="s">
        <v>1219</v>
      </c>
      <c r="E16" s="633" t="s">
        <v>98</v>
      </c>
      <c r="F16" s="633" t="s">
        <v>112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19" s="71" customFormat="1" ht="12.95" customHeight="1" x14ac:dyDescent="0.2">
      <c r="B17" s="632"/>
      <c r="D17" s="633"/>
      <c r="E17" s="633"/>
      <c r="F17" s="633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19" s="36" customFormat="1" ht="12.95" customHeight="1" x14ac:dyDescent="0.2">
      <c r="B18" s="632" t="s">
        <v>76</v>
      </c>
      <c r="G18" s="71"/>
      <c r="H18" s="71"/>
      <c r="I18" s="71"/>
      <c r="J18" s="71"/>
      <c r="K18" s="71"/>
      <c r="L18" s="71"/>
      <c r="M18" s="71"/>
      <c r="N18" s="71"/>
      <c r="O18" s="22"/>
      <c r="P18" s="71"/>
      <c r="Q18" s="343"/>
    </row>
    <row r="19" spans="1:19" s="71" customFormat="1" ht="12.95" customHeight="1" x14ac:dyDescent="0.2">
      <c r="B19" s="63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 s="71" customFormat="1" ht="12.95" customHeight="1" x14ac:dyDescent="0.2">
      <c r="B20" s="632" t="s">
        <v>182</v>
      </c>
      <c r="C20" s="228" t="s">
        <v>1221</v>
      </c>
      <c r="D20" s="71" t="s">
        <v>1220</v>
      </c>
      <c r="E20" s="633" t="s">
        <v>98</v>
      </c>
      <c r="F20" s="633" t="s">
        <v>112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19" s="71" customFormat="1" ht="12.95" customHeight="1" x14ac:dyDescent="0.2">
      <c r="B21" s="603"/>
      <c r="C21" s="228"/>
      <c r="D21" s="388"/>
      <c r="E21" s="228"/>
      <c r="F21" s="604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</row>
    <row r="22" spans="1:19" s="36" customFormat="1" ht="12.95" customHeight="1" x14ac:dyDescent="0.2">
      <c r="B22" s="632" t="s">
        <v>182</v>
      </c>
      <c r="C22" s="228" t="s">
        <v>1222</v>
      </c>
      <c r="D22" s="633" t="s">
        <v>1216</v>
      </c>
      <c r="E22" s="633" t="s">
        <v>98</v>
      </c>
      <c r="F22" s="633" t="s">
        <v>112</v>
      </c>
      <c r="G22" s="71"/>
      <c r="H22" s="71"/>
      <c r="I22" s="71"/>
      <c r="J22" s="71"/>
      <c r="K22" s="71"/>
      <c r="L22" s="71"/>
      <c r="M22" s="71"/>
      <c r="N22" s="71"/>
      <c r="O22" s="22"/>
      <c r="P22" s="71"/>
      <c r="Q22" s="71"/>
      <c r="R22" s="71"/>
      <c r="S22" s="71"/>
    </row>
    <row r="23" spans="1:19" s="36" customFormat="1" ht="12.95" customHeight="1" x14ac:dyDescent="0.2">
      <c r="B23" s="632"/>
      <c r="D23" s="633"/>
      <c r="E23" s="633"/>
      <c r="F23" s="633"/>
      <c r="G23" s="71"/>
      <c r="H23" s="71"/>
      <c r="I23" s="71"/>
      <c r="J23" s="71"/>
      <c r="K23" s="71"/>
      <c r="L23" s="71"/>
      <c r="M23" s="71"/>
      <c r="N23" s="71"/>
      <c r="O23" s="22"/>
      <c r="P23" s="71"/>
      <c r="Q23" s="71"/>
      <c r="R23" s="71"/>
      <c r="S23" s="71"/>
    </row>
    <row r="24" spans="1:19" s="71" customFormat="1" ht="12.95" customHeight="1" x14ac:dyDescent="0.2">
      <c r="B24" s="632" t="s">
        <v>182</v>
      </c>
      <c r="C24" s="228" t="s">
        <v>1223</v>
      </c>
      <c r="D24" s="71" t="s">
        <v>1224</v>
      </c>
      <c r="E24" s="633" t="s">
        <v>98</v>
      </c>
      <c r="F24" s="633" t="s">
        <v>112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</row>
    <row r="25" spans="1:19" s="71" customFormat="1" ht="12.95" customHeight="1" x14ac:dyDescent="0.2">
      <c r="B25" s="632"/>
      <c r="C25" s="228"/>
      <c r="E25" s="633"/>
      <c r="F25" s="633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s="36" customFormat="1" ht="12.95" customHeight="1" x14ac:dyDescent="0.2">
      <c r="B26" s="632" t="s">
        <v>116</v>
      </c>
      <c r="C26" s="228"/>
      <c r="D26" s="71" t="s">
        <v>1226</v>
      </c>
      <c r="E26" s="633" t="s">
        <v>98</v>
      </c>
      <c r="F26" s="633" t="s">
        <v>112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19" s="71" customFormat="1" ht="12.95" customHeight="1" x14ac:dyDescent="0.2">
      <c r="B27" s="632"/>
      <c r="C27" s="228"/>
      <c r="E27" s="633"/>
      <c r="F27" s="633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19" s="71" customFormat="1" ht="12.95" customHeight="1" x14ac:dyDescent="0.2">
      <c r="B28" s="632" t="s">
        <v>151</v>
      </c>
      <c r="C28" s="228"/>
      <c r="D28" s="71" t="s">
        <v>1225</v>
      </c>
      <c r="E28" s="633" t="s">
        <v>98</v>
      </c>
      <c r="F28" s="633" t="s">
        <v>112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 s="71" customFormat="1" ht="12.95" customHeight="1" x14ac:dyDescent="0.2">
      <c r="B29" s="603"/>
      <c r="C29" s="228"/>
      <c r="D29" s="71" t="s">
        <v>1227</v>
      </c>
      <c r="E29" s="633" t="s">
        <v>98</v>
      </c>
      <c r="F29" s="633" t="s">
        <v>112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19" s="71" customFormat="1" ht="12.95" customHeight="1" x14ac:dyDescent="0.2">
      <c r="A30" s="627"/>
      <c r="B30" s="603"/>
      <c r="C30" s="228"/>
      <c r="E30" s="633"/>
      <c r="F30" s="63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</row>
    <row r="31" spans="1:19" s="71" customFormat="1" ht="12.95" customHeight="1" x14ac:dyDescent="0.2">
      <c r="A31" s="627"/>
      <c r="B31" s="603"/>
      <c r="C31" s="228"/>
      <c r="D31" s="633"/>
      <c r="E31" s="228"/>
      <c r="F31" s="604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</row>
    <row r="32" spans="1:19" s="71" customFormat="1" ht="12.95" customHeight="1" x14ac:dyDescent="0.2">
      <c r="A32" s="627"/>
      <c r="B32" s="603"/>
      <c r="C32" s="228"/>
      <c r="D32" s="633"/>
      <c r="E32" s="228"/>
      <c r="F32" s="604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</row>
    <row r="33" spans="1:19" ht="12.75" x14ac:dyDescent="0.2">
      <c r="A33" s="277"/>
      <c r="B33" s="263"/>
      <c r="C33" s="258"/>
      <c r="D33" s="259"/>
      <c r="E33" s="419"/>
      <c r="F33" s="341"/>
      <c r="G33" s="347"/>
    </row>
    <row r="34" spans="1:19" ht="12.75" x14ac:dyDescent="0.2">
      <c r="A34" s="277"/>
      <c r="B34" s="263"/>
      <c r="C34" s="258"/>
      <c r="D34" s="259"/>
      <c r="E34" s="419"/>
      <c r="F34" s="341"/>
      <c r="G34" s="347"/>
    </row>
    <row r="35" spans="1:19" ht="12.75" x14ac:dyDescent="0.2">
      <c r="A35" s="277"/>
      <c r="B35" s="263"/>
      <c r="C35" s="258"/>
      <c r="D35" s="259"/>
      <c r="E35" s="419"/>
      <c r="F35" s="420" t="s">
        <v>1212</v>
      </c>
      <c r="G35" s="420" t="s">
        <v>1212</v>
      </c>
    </row>
    <row r="36" spans="1:19" x14ac:dyDescent="0.2">
      <c r="A36" s="277"/>
      <c r="B36" s="263"/>
      <c r="C36" s="258"/>
      <c r="D36" s="259"/>
      <c r="E36" s="260"/>
      <c r="F36" s="265"/>
      <c r="G36" s="265"/>
    </row>
    <row r="37" spans="1:19" ht="12.75" x14ac:dyDescent="0.2">
      <c r="A37" s="277"/>
      <c r="B37" s="263" t="s">
        <v>159</v>
      </c>
      <c r="C37" s="258"/>
      <c r="D37" s="259"/>
      <c r="E37" s="419"/>
      <c r="F37" s="420" t="s">
        <v>1213</v>
      </c>
      <c r="G37" s="420" t="s">
        <v>1213</v>
      </c>
    </row>
    <row r="38" spans="1:19" ht="12.75" x14ac:dyDescent="0.2">
      <c r="A38" s="277"/>
      <c r="B38" s="263"/>
      <c r="C38" s="258"/>
      <c r="D38" s="259"/>
      <c r="E38" s="260"/>
      <c r="F38" s="260"/>
      <c r="G38" s="260"/>
    </row>
    <row r="39" spans="1:19" s="64" customFormat="1" ht="12.95" customHeight="1" x14ac:dyDescent="0.2">
      <c r="A39" s="595"/>
      <c r="B39" s="263" t="s">
        <v>160</v>
      </c>
      <c r="C39" s="267"/>
      <c r="D39" s="267"/>
      <c r="E39" s="267"/>
      <c r="F39" s="267"/>
      <c r="G39" s="264" t="s">
        <v>1109</v>
      </c>
      <c r="H39" s="22"/>
      <c r="I39" s="22"/>
      <c r="J39" s="22"/>
      <c r="K39" s="22"/>
      <c r="L39" s="22"/>
      <c r="M39" s="22"/>
      <c r="N39" s="22"/>
      <c r="O39" s="598"/>
      <c r="P39" s="283"/>
      <c r="R39" s="599"/>
      <c r="S39" s="599"/>
    </row>
    <row r="40" spans="1:19" s="22" customFormat="1" ht="12.95" customHeight="1" x14ac:dyDescent="0.2">
      <c r="A40" s="250"/>
      <c r="B40" s="263"/>
      <c r="C40" s="388"/>
      <c r="D40" s="388"/>
      <c r="E40" s="441"/>
      <c r="F40" s="369"/>
      <c r="O40" s="22" t="e">
        <f>#REF!</f>
        <v>#REF!</v>
      </c>
      <c r="P40" s="22" t="e">
        <f>#REF!</f>
        <v>#REF!</v>
      </c>
      <c r="Q40" s="22" t="e">
        <f>#REF!</f>
        <v>#REF!</v>
      </c>
      <c r="R40" s="22">
        <f t="shared" ref="R40:R49" si="0">E40</f>
        <v>0</v>
      </c>
      <c r="S40" s="22" t="e">
        <f>#REF!</f>
        <v>#REF!</v>
      </c>
    </row>
    <row r="41" spans="1:19" s="22" customFormat="1" ht="12.95" customHeight="1" x14ac:dyDescent="0.2">
      <c r="A41" s="250"/>
      <c r="B41" s="263" t="s">
        <v>1108</v>
      </c>
      <c r="C41" s="388"/>
      <c r="D41" s="388"/>
      <c r="E41" s="440"/>
      <c r="F41" s="369"/>
      <c r="O41" s="22" t="e">
        <f>#REF!</f>
        <v>#REF!</v>
      </c>
      <c r="P41" s="22" t="e">
        <f>#REF!</f>
        <v>#REF!</v>
      </c>
      <c r="Q41" s="22" t="e">
        <f>#REF!</f>
        <v>#REF!</v>
      </c>
      <c r="R41" s="22">
        <f t="shared" si="0"/>
        <v>0</v>
      </c>
      <c r="S41" s="22" t="e">
        <f>#REF!</f>
        <v>#REF!</v>
      </c>
    </row>
    <row r="42" spans="1:19" s="22" customFormat="1" ht="12.95" customHeight="1" x14ac:dyDescent="0.2">
      <c r="A42" s="250"/>
      <c r="B42" s="387"/>
      <c r="C42" s="388"/>
      <c r="D42" s="388"/>
      <c r="E42" s="440"/>
      <c r="F42" s="369"/>
      <c r="O42" s="22" t="e">
        <f>#REF!</f>
        <v>#REF!</v>
      </c>
      <c r="P42" s="22" t="e">
        <f>#REF!</f>
        <v>#REF!</v>
      </c>
      <c r="Q42" s="22" t="e">
        <f>#REF!</f>
        <v>#REF!</v>
      </c>
      <c r="R42" s="22">
        <f t="shared" si="0"/>
        <v>0</v>
      </c>
      <c r="S42" s="22" t="e">
        <f>#REF!</f>
        <v>#REF!</v>
      </c>
    </row>
    <row r="43" spans="1:19" x14ac:dyDescent="0.2">
      <c r="B43" s="387"/>
    </row>
    <row r="44" spans="1:19" s="22" customFormat="1" ht="12.95" customHeight="1" x14ac:dyDescent="0.2">
      <c r="A44" s="250"/>
      <c r="B44" s="387"/>
      <c r="C44" s="258"/>
      <c r="D44" s="259"/>
      <c r="E44" s="421"/>
      <c r="F44" s="421"/>
      <c r="H44" s="341"/>
      <c r="I44" s="262"/>
      <c r="M44" s="267"/>
    </row>
    <row r="45" spans="1:19" s="22" customFormat="1" ht="12.95" customHeight="1" x14ac:dyDescent="0.2">
      <c r="A45" s="250"/>
      <c r="B45" s="267"/>
      <c r="C45" s="258"/>
      <c r="D45" s="259"/>
      <c r="E45" s="257"/>
      <c r="H45" s="259"/>
      <c r="I45" s="262"/>
      <c r="M45" s="267"/>
    </row>
    <row r="46" spans="1:19" s="22" customFormat="1" ht="12.95" customHeight="1" x14ac:dyDescent="0.2">
      <c r="A46" s="250"/>
      <c r="C46" s="258"/>
      <c r="D46" s="259"/>
      <c r="E46" s="421"/>
      <c r="F46" s="421"/>
      <c r="H46" s="357"/>
      <c r="I46" s="262"/>
      <c r="M46" s="267"/>
    </row>
    <row r="47" spans="1:19" s="22" customFormat="1" ht="12.95" customHeight="1" x14ac:dyDescent="0.2">
      <c r="A47" s="250"/>
      <c r="C47" s="258"/>
      <c r="D47" s="259"/>
      <c r="H47" s="260"/>
      <c r="I47" s="262"/>
      <c r="M47" s="267"/>
    </row>
    <row r="48" spans="1:19" s="22" customFormat="1" ht="12.95" customHeight="1" x14ac:dyDescent="0.2">
      <c r="A48" s="250"/>
      <c r="C48" s="258"/>
      <c r="D48" s="259"/>
      <c r="E48" s="260"/>
      <c r="H48" s="260"/>
      <c r="I48" s="262"/>
      <c r="M48" s="267"/>
    </row>
    <row r="49" spans="1:13" s="22" customFormat="1" ht="12.95" customHeight="1" x14ac:dyDescent="0.2">
      <c r="A49" s="267"/>
      <c r="C49" s="267"/>
      <c r="D49" s="267"/>
      <c r="E49" s="267"/>
      <c r="H49" s="476"/>
      <c r="I49" s="267"/>
      <c r="M49" s="267"/>
    </row>
    <row r="50" spans="1:13" s="64" customFormat="1" ht="12.95" customHeight="1" x14ac:dyDescent="0.2">
      <c r="A50" s="265"/>
      <c r="B50" s="22"/>
      <c r="C50" s="265"/>
      <c r="D50" s="265"/>
      <c r="E50" s="265"/>
      <c r="F50" s="265"/>
    </row>
    <row r="51" spans="1:13" s="64" customFormat="1" ht="12.95" customHeight="1" x14ac:dyDescent="0.2">
      <c r="A51" s="267"/>
      <c r="B51" s="22"/>
      <c r="C51" s="267"/>
      <c r="D51" s="267"/>
      <c r="E51" s="267"/>
      <c r="F51" s="267"/>
    </row>
    <row r="52" spans="1:13" s="64" customFormat="1" ht="12.95" customHeight="1" x14ac:dyDescent="0.2">
      <c r="A52" s="267"/>
      <c r="B52" s="265"/>
      <c r="C52" s="267"/>
      <c r="D52" s="267"/>
      <c r="E52" s="267"/>
      <c r="F52" s="267"/>
    </row>
    <row r="53" spans="1:13" ht="12.95" customHeight="1" x14ac:dyDescent="0.2"/>
    <row r="54" spans="1:13" ht="12.95" customHeight="1" x14ac:dyDescent="0.2"/>
    <row r="55" spans="1:13" ht="12.95" customHeight="1" x14ac:dyDescent="0.2"/>
    <row r="56" spans="1:13" ht="12.75" customHeight="1" x14ac:dyDescent="0.2"/>
    <row r="62" spans="1:13" ht="15" customHeight="1" x14ac:dyDescent="0.2"/>
    <row r="63" spans="1:13" ht="13.5" customHeight="1" x14ac:dyDescent="0.2"/>
    <row r="64" spans="1:13" ht="9" customHeight="1" x14ac:dyDescent="0.2"/>
    <row r="65" spans="1:6" ht="16.5" customHeight="1" x14ac:dyDescent="0.2"/>
    <row r="66" spans="1:6" ht="9.75" customHeight="1" x14ac:dyDescent="0.2"/>
    <row r="67" spans="1:6" ht="15" customHeight="1" x14ac:dyDescent="0.2"/>
    <row r="68" spans="1:6" ht="12.75" customHeight="1" x14ac:dyDescent="0.2"/>
    <row r="69" spans="1:6" s="21" customFormat="1" ht="18.75" customHeight="1" x14ac:dyDescent="0.2">
      <c r="A69" s="267"/>
      <c r="B69" s="267"/>
      <c r="C69" s="267"/>
      <c r="D69" s="267"/>
      <c r="E69" s="267"/>
      <c r="F69" s="267"/>
    </row>
    <row r="70" spans="1:6" s="27" customFormat="1" ht="12.75" customHeight="1" x14ac:dyDescent="0.2">
      <c r="A70" s="267"/>
      <c r="B70" s="267"/>
      <c r="C70" s="267"/>
      <c r="D70" s="267"/>
      <c r="E70" s="267"/>
      <c r="F70" s="267"/>
    </row>
    <row r="71" spans="1:6" ht="12.75" customHeight="1" x14ac:dyDescent="0.2"/>
    <row r="72" spans="1:6" ht="12.75" customHeight="1" x14ac:dyDescent="0.2"/>
    <row r="73" spans="1:6" ht="12.75" customHeight="1" x14ac:dyDescent="0.2"/>
    <row r="74" spans="1:6" s="23" customFormat="1" ht="27" customHeight="1" x14ac:dyDescent="0.2">
      <c r="A74" s="267"/>
      <c r="B74" s="267"/>
      <c r="C74" s="267"/>
      <c r="D74" s="267"/>
      <c r="E74" s="267"/>
      <c r="F74" s="267"/>
    </row>
  </sheetData>
  <mergeCells count="10">
    <mergeCell ref="C9:D9"/>
    <mergeCell ref="A8:F8"/>
    <mergeCell ref="C6:E6"/>
    <mergeCell ref="A1:F1"/>
    <mergeCell ref="A2:F2"/>
    <mergeCell ref="A3:M3"/>
    <mergeCell ref="B4:M4"/>
    <mergeCell ref="A5:B5"/>
    <mergeCell ref="C5:E5"/>
    <mergeCell ref="K5:L5"/>
  </mergeCells>
  <printOptions horizontalCentered="1"/>
  <pageMargins left="0" right="0" top="0.19685039370078741" bottom="0.19685039370078741" header="0" footer="0"/>
  <pageSetup paperSize="9" scale="97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indexed="34"/>
  </sheetPr>
  <dimension ref="A1:O87"/>
  <sheetViews>
    <sheetView topLeftCell="A25" zoomScaleNormal="100" workbookViewId="0">
      <selection activeCell="G37" sqref="G37:H37"/>
    </sheetView>
  </sheetViews>
  <sheetFormatPr defaultRowHeight="12.75" x14ac:dyDescent="0.2"/>
  <cols>
    <col min="1" max="1" width="3.5703125" style="114" customWidth="1"/>
    <col min="2" max="2" width="19.7109375" style="114" customWidth="1"/>
    <col min="3" max="3" width="9.140625" style="127" customWidth="1"/>
    <col min="4" max="4" width="18.140625" style="114" customWidth="1"/>
    <col min="5" max="6" width="5.28515625" style="114" customWidth="1"/>
    <col min="7" max="7" width="5.85546875" style="114" customWidth="1"/>
    <col min="8" max="8" width="6.42578125" style="114" customWidth="1"/>
    <col min="9" max="9" width="6.5703125" style="114" customWidth="1"/>
    <col min="10" max="10" width="6.140625" style="114" customWidth="1"/>
    <col min="11" max="11" width="7.7109375" style="114" customWidth="1"/>
    <col min="12" max="12" width="7" style="86" customWidth="1"/>
    <col min="13" max="13" width="5.140625" style="6" customWidth="1"/>
    <col min="14" max="16384" width="9.140625" style="6"/>
  </cols>
  <sheetData>
    <row r="1" spans="1:15" customFormat="1" x14ac:dyDescent="0.2">
      <c r="A1" s="114"/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405"/>
      <c r="L1" s="405"/>
      <c r="M1" s="405"/>
    </row>
    <row r="2" spans="1:15" customFormat="1" ht="8.25" customHeight="1" x14ac:dyDescent="0.2">
      <c r="A2" s="80"/>
      <c r="B2" s="80"/>
      <c r="C2" s="81"/>
      <c r="D2" s="82"/>
      <c r="E2" s="79"/>
      <c r="F2" s="79"/>
      <c r="G2" s="79"/>
      <c r="H2" s="79"/>
      <c r="I2" s="82"/>
      <c r="J2" s="82"/>
      <c r="K2" s="82"/>
      <c r="L2" s="82"/>
    </row>
    <row r="3" spans="1:15" customFormat="1" ht="25.5" x14ac:dyDescent="0.2">
      <c r="A3" s="114"/>
      <c r="B3" s="114"/>
      <c r="C3" s="512" t="s">
        <v>10</v>
      </c>
      <c r="D3" s="512"/>
      <c r="E3" s="512"/>
      <c r="F3" s="512"/>
      <c r="G3" s="512"/>
      <c r="H3" s="512"/>
      <c r="I3" s="512"/>
      <c r="J3" s="512"/>
      <c r="K3" s="174"/>
      <c r="L3" s="174"/>
      <c r="M3" s="174"/>
      <c r="N3" s="174"/>
      <c r="O3" s="174"/>
    </row>
    <row r="4" spans="1:15" customFormat="1" ht="18" customHeight="1" x14ac:dyDescent="0.2">
      <c r="A4" s="80" t="s">
        <v>11</v>
      </c>
      <c r="B4" s="412" t="s">
        <v>265</v>
      </c>
      <c r="C4" s="520" t="str">
        <f>Заголовки!A9</f>
        <v xml:space="preserve">ПСБ Чемпионат  России по легкой атлетике </v>
      </c>
      <c r="D4" s="520"/>
      <c r="E4" s="520"/>
      <c r="F4" s="520"/>
      <c r="G4" s="520"/>
      <c r="H4" s="520"/>
      <c r="I4" s="520"/>
      <c r="J4" s="520"/>
      <c r="K4" s="83" t="s">
        <v>301</v>
      </c>
      <c r="L4" s="80"/>
    </row>
    <row r="5" spans="1:15" customFormat="1" ht="19.5" customHeight="1" x14ac:dyDescent="0.2">
      <c r="A5" s="80" t="s">
        <v>12</v>
      </c>
      <c r="B5" s="412" t="s">
        <v>229</v>
      </c>
      <c r="C5" s="520"/>
      <c r="D5" s="520"/>
      <c r="E5" s="520"/>
      <c r="F5" s="520"/>
      <c r="G5" s="520"/>
      <c r="H5" s="520"/>
      <c r="I5" s="520"/>
      <c r="J5" s="520"/>
      <c r="K5" s="84" t="s">
        <v>225</v>
      </c>
      <c r="L5" s="80" t="s">
        <v>223</v>
      </c>
    </row>
    <row r="6" spans="1:15" customFormat="1" ht="18" customHeight="1" x14ac:dyDescent="0.2">
      <c r="A6" s="80" t="s">
        <v>13</v>
      </c>
      <c r="B6" s="412" t="s">
        <v>228</v>
      </c>
      <c r="C6" s="523"/>
      <c r="D6" s="523"/>
      <c r="E6" s="523"/>
      <c r="F6" s="523"/>
      <c r="G6" s="523"/>
      <c r="H6" s="523"/>
      <c r="I6" s="523"/>
      <c r="J6" s="523"/>
      <c r="K6" s="84" t="s">
        <v>15</v>
      </c>
      <c r="L6" s="80"/>
    </row>
    <row r="7" spans="1:15" customFormat="1" ht="16.5" customHeight="1" x14ac:dyDescent="0.2">
      <c r="A7" s="80" t="s">
        <v>0</v>
      </c>
      <c r="B7" s="415" t="s">
        <v>319</v>
      </c>
      <c r="C7" s="524"/>
      <c r="D7" s="524"/>
      <c r="E7" s="524"/>
      <c r="F7" s="524"/>
      <c r="G7" s="524"/>
      <c r="H7" s="524"/>
      <c r="I7" s="524"/>
      <c r="J7" s="524"/>
      <c r="K7" s="80"/>
      <c r="L7" s="86"/>
    </row>
    <row r="8" spans="1:15" customFormat="1" ht="18.75" x14ac:dyDescent="0.2">
      <c r="A8" s="386" t="str">
        <f>Заголовки!A12</f>
        <v>г.Чебоксары, стадион "Олимпийский"</v>
      </c>
      <c r="B8" s="80"/>
      <c r="C8" s="127"/>
      <c r="D8" s="514" t="s">
        <v>58</v>
      </c>
      <c r="E8" s="514"/>
      <c r="F8" s="514"/>
      <c r="G8" s="514"/>
      <c r="H8" s="514"/>
      <c r="I8" s="514"/>
      <c r="J8" s="385"/>
      <c r="K8" s="89" t="s">
        <v>16</v>
      </c>
      <c r="L8" s="80"/>
    </row>
    <row r="9" spans="1:15" customFormat="1" ht="18.75" customHeight="1" x14ac:dyDescent="0.2">
      <c r="A9" s="84"/>
      <c r="B9" s="80"/>
      <c r="C9" s="127"/>
      <c r="D9" s="515" t="s">
        <v>84</v>
      </c>
      <c r="E9" s="515"/>
      <c r="F9" s="515"/>
      <c r="G9" s="515"/>
      <c r="H9" s="515"/>
      <c r="I9" s="515"/>
      <c r="J9" s="406"/>
      <c r="K9" s="406"/>
      <c r="L9" s="80"/>
    </row>
    <row r="10" spans="1:15" customFormat="1" ht="13.5" thickBot="1" x14ac:dyDescent="0.25">
      <c r="A10" s="91"/>
      <c r="B10" s="80"/>
      <c r="C10" s="127"/>
      <c r="D10" s="516" t="s">
        <v>1077</v>
      </c>
      <c r="E10" s="516"/>
      <c r="F10" s="516"/>
      <c r="G10" s="516"/>
      <c r="H10" s="516"/>
      <c r="I10" s="516"/>
      <c r="J10" s="181"/>
      <c r="K10" s="91"/>
      <c r="L10" s="80"/>
    </row>
    <row r="11" spans="1:15" ht="26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5" ht="11.25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5" ht="15.75" customHeight="1" thickBot="1" x14ac:dyDescent="0.25">
      <c r="A13" s="93"/>
      <c r="B13" s="331" t="s">
        <v>21</v>
      </c>
      <c r="C13" s="95"/>
      <c r="D13" s="96"/>
      <c r="E13" s="96"/>
      <c r="F13" s="96"/>
      <c r="G13" s="96"/>
      <c r="H13" s="96"/>
      <c r="I13" s="96"/>
      <c r="J13" s="96"/>
      <c r="K13" s="96"/>
      <c r="L13" s="96"/>
      <c r="M13" s="133"/>
    </row>
    <row r="14" spans="1:15" ht="15.75" customHeight="1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750</v>
      </c>
      <c r="G14" s="428" t="s">
        <v>751</v>
      </c>
      <c r="H14" s="428" t="s">
        <v>752</v>
      </c>
      <c r="I14" s="101"/>
      <c r="J14" s="101"/>
      <c r="K14" s="101"/>
      <c r="L14" s="101"/>
      <c r="M14" s="103"/>
    </row>
    <row r="15" spans="1:15" ht="15.7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976</v>
      </c>
      <c r="G15" s="428" t="s">
        <v>977</v>
      </c>
      <c r="H15" s="428" t="s">
        <v>977</v>
      </c>
      <c r="I15" s="101"/>
      <c r="J15" s="101"/>
      <c r="K15" s="101"/>
      <c r="L15" s="101"/>
      <c r="M15" s="103" t="e">
        <f>VLOOKUP($F15,#REF!,9,FALSE)</f>
        <v>#REF!</v>
      </c>
    </row>
    <row r="16" spans="1:15" ht="15.7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978</v>
      </c>
      <c r="G16" s="428" t="s">
        <v>816</v>
      </c>
      <c r="H16" s="428" t="s">
        <v>816</v>
      </c>
      <c r="I16" s="101"/>
      <c r="J16" s="101"/>
      <c r="K16" s="101"/>
      <c r="L16" s="101"/>
      <c r="M16" s="103" t="e">
        <f>VLOOKUP($F16,#REF!,9,FALSE)</f>
        <v>#REF!</v>
      </c>
    </row>
    <row r="17" spans="1:13" ht="15.7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992</v>
      </c>
      <c r="G17" s="428" t="s">
        <v>995</v>
      </c>
      <c r="H17" s="428" t="s">
        <v>996</v>
      </c>
      <c r="I17" s="101"/>
      <c r="J17" s="101"/>
      <c r="K17" s="101"/>
      <c r="L17" s="101"/>
      <c r="M17" s="103"/>
    </row>
    <row r="18" spans="1:13" ht="15.7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718</v>
      </c>
      <c r="G18" s="428" t="s">
        <v>720</v>
      </c>
      <c r="H18" s="428" t="s">
        <v>720</v>
      </c>
      <c r="I18" s="101"/>
      <c r="J18" s="101"/>
      <c r="K18" s="101"/>
      <c r="L18" s="101"/>
      <c r="M18" s="103"/>
    </row>
    <row r="19" spans="1:13" ht="15.7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431</v>
      </c>
      <c r="G19" s="428" t="s">
        <v>432</v>
      </c>
      <c r="H19" s="428" t="s">
        <v>432</v>
      </c>
      <c r="I19" s="101"/>
      <c r="J19" s="101"/>
      <c r="K19" s="101"/>
      <c r="L19" s="101"/>
      <c r="M19" s="103"/>
    </row>
    <row r="20" spans="1:13" ht="15.7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425</v>
      </c>
      <c r="G20" s="428" t="s">
        <v>426</v>
      </c>
      <c r="H20" s="428" t="s">
        <v>426</v>
      </c>
      <c r="I20" s="101"/>
      <c r="J20" s="101"/>
      <c r="K20" s="101"/>
      <c r="L20" s="101"/>
      <c r="M20" s="103"/>
    </row>
    <row r="21" spans="1:13" ht="15.75" customHeight="1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841</v>
      </c>
      <c r="G21" s="428" t="s">
        <v>842</v>
      </c>
      <c r="H21" s="428" t="s">
        <v>842</v>
      </c>
      <c r="I21" s="101"/>
      <c r="J21" s="101"/>
      <c r="K21" s="101"/>
      <c r="L21" s="101"/>
      <c r="M21" s="103"/>
    </row>
    <row r="22" spans="1:13" ht="15.75" customHeight="1" thickBot="1" x14ac:dyDescent="0.25">
      <c r="A22" s="93"/>
      <c r="B22" s="333" t="s">
        <v>22</v>
      </c>
      <c r="C22" s="105"/>
      <c r="D22" s="106"/>
      <c r="E22" s="337"/>
      <c r="F22" s="224"/>
      <c r="G22" s="107"/>
      <c r="H22" s="107"/>
      <c r="I22" s="96"/>
      <c r="J22" s="96"/>
      <c r="K22" s="96"/>
      <c r="L22" s="96"/>
      <c r="M22" s="384"/>
    </row>
    <row r="23" spans="1:13" ht="15.75" customHeight="1" x14ac:dyDescent="0.2">
      <c r="A23" s="98" t="s">
        <v>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/>
      <c r="F23" s="431" t="s">
        <v>806</v>
      </c>
      <c r="G23" s="428" t="s">
        <v>807</v>
      </c>
      <c r="H23" s="428" t="s">
        <v>807</v>
      </c>
      <c r="I23" s="101"/>
      <c r="J23" s="101"/>
      <c r="K23" s="101"/>
      <c r="L23" s="101"/>
      <c r="M23" s="103"/>
    </row>
    <row r="24" spans="1:13" ht="15.75" customHeight="1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854</v>
      </c>
      <c r="G24" s="428" t="s">
        <v>855</v>
      </c>
      <c r="H24" s="428" t="s">
        <v>856</v>
      </c>
      <c r="I24" s="101"/>
      <c r="J24" s="101"/>
      <c r="K24" s="101"/>
      <c r="L24" s="101"/>
      <c r="M24" s="103"/>
    </row>
    <row r="25" spans="1:13" ht="15.75" customHeight="1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381</v>
      </c>
      <c r="G25" s="428" t="s">
        <v>382</v>
      </c>
      <c r="H25" s="428" t="s">
        <v>382</v>
      </c>
      <c r="I25" s="101"/>
      <c r="J25" s="101"/>
      <c r="K25" s="101"/>
      <c r="L25" s="101"/>
      <c r="M25" s="103"/>
    </row>
    <row r="26" spans="1:13" ht="15.75" customHeight="1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271</v>
      </c>
      <c r="G26" s="428" t="s">
        <v>415</v>
      </c>
      <c r="H26" s="428" t="s">
        <v>415</v>
      </c>
      <c r="I26" s="101"/>
      <c r="J26" s="101"/>
      <c r="K26" s="101"/>
      <c r="L26" s="101"/>
      <c r="M26" s="103"/>
    </row>
    <row r="27" spans="1:13" ht="15.75" customHeight="1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652</v>
      </c>
      <c r="G27" s="428" t="s">
        <v>653</v>
      </c>
      <c r="H27" s="428" t="s">
        <v>653</v>
      </c>
      <c r="I27" s="101"/>
      <c r="J27" s="101"/>
      <c r="K27" s="101"/>
      <c r="L27" s="101"/>
      <c r="M27" s="103" t="e">
        <f>VLOOKUP($F27,#REF!,9,FALSE)</f>
        <v>#REF!</v>
      </c>
    </row>
    <row r="28" spans="1:13" ht="15.75" customHeight="1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825</v>
      </c>
      <c r="G28" s="428" t="s">
        <v>826</v>
      </c>
      <c r="H28" s="428" t="s">
        <v>826</v>
      </c>
      <c r="I28" s="101"/>
      <c r="J28" s="101"/>
      <c r="K28" s="101"/>
      <c r="L28" s="101"/>
      <c r="M28" s="103"/>
    </row>
    <row r="29" spans="1:13" ht="15.75" customHeight="1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857</v>
      </c>
      <c r="G29" s="428" t="s">
        <v>860</v>
      </c>
      <c r="H29" s="428" t="s">
        <v>860</v>
      </c>
      <c r="I29" s="101"/>
      <c r="J29" s="101"/>
      <c r="K29" s="101"/>
      <c r="L29" s="101"/>
      <c r="M29" s="103"/>
    </row>
    <row r="30" spans="1:13" ht="15.75" customHeight="1" thickBot="1" x14ac:dyDescent="0.25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771</v>
      </c>
      <c r="G30" s="428" t="s">
        <v>376</v>
      </c>
      <c r="H30" s="428" t="s">
        <v>376</v>
      </c>
      <c r="I30" s="101"/>
      <c r="J30" s="101"/>
      <c r="K30" s="101"/>
      <c r="L30" s="101"/>
      <c r="M30" s="103"/>
    </row>
    <row r="31" spans="1:13" ht="15.75" customHeight="1" thickBot="1" x14ac:dyDescent="0.25">
      <c r="A31" s="93"/>
      <c r="B31" s="333" t="s">
        <v>23</v>
      </c>
      <c r="C31" s="105"/>
      <c r="D31" s="106"/>
      <c r="E31" s="337"/>
      <c r="F31" s="224"/>
      <c r="G31" s="107"/>
      <c r="H31" s="107"/>
      <c r="I31" s="96"/>
      <c r="J31" s="96"/>
      <c r="K31" s="96"/>
      <c r="L31" s="96"/>
      <c r="M31" s="384"/>
    </row>
    <row r="32" spans="1:13" ht="15.75" customHeight="1" x14ac:dyDescent="0.2">
      <c r="A32" s="98" t="s">
        <v>7</v>
      </c>
      <c r="B32" s="99" t="e">
        <f>VLOOKUP($F32,#REF!,3,FALSE)</f>
        <v>#REF!</v>
      </c>
      <c r="C32" s="100" t="e">
        <f>VLOOKUP($F32,#REF!,4,FALSE)</f>
        <v>#REF!</v>
      </c>
      <c r="D32" s="160" t="e">
        <f>VLOOKUP($F32,#REF!,5,FALSE)</f>
        <v>#REF!</v>
      </c>
      <c r="E32" s="336"/>
      <c r="F32" s="431" t="s">
        <v>460</v>
      </c>
      <c r="G32" s="428"/>
      <c r="H32" s="428"/>
      <c r="I32" s="101"/>
      <c r="J32" s="101"/>
      <c r="K32" s="101"/>
      <c r="L32" s="101"/>
      <c r="M32" s="103"/>
    </row>
    <row r="33" spans="1:13" ht="15.75" customHeight="1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31" t="s">
        <v>980</v>
      </c>
      <c r="G33" s="428" t="s">
        <v>770</v>
      </c>
      <c r="H33" s="428" t="s">
        <v>770</v>
      </c>
      <c r="I33" s="101"/>
      <c r="J33" s="101"/>
      <c r="K33" s="101"/>
      <c r="L33" s="101"/>
      <c r="M33" s="103"/>
    </row>
    <row r="34" spans="1:13" ht="15.75" customHeight="1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1" t="s">
        <v>941</v>
      </c>
      <c r="G34" s="428" t="s">
        <v>382</v>
      </c>
      <c r="H34" s="428" t="s">
        <v>382</v>
      </c>
      <c r="I34" s="101"/>
      <c r="J34" s="101"/>
      <c r="K34" s="101"/>
      <c r="L34" s="101"/>
      <c r="M34" s="103"/>
    </row>
    <row r="35" spans="1:13" ht="15.75" customHeight="1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1" t="s">
        <v>1011</v>
      </c>
      <c r="G35" s="428" t="s">
        <v>321</v>
      </c>
      <c r="H35" s="428" t="s">
        <v>321</v>
      </c>
      <c r="I35" s="101"/>
      <c r="J35" s="101"/>
      <c r="K35" s="101"/>
      <c r="L35" s="101"/>
      <c r="M35" s="103"/>
    </row>
    <row r="36" spans="1:13" ht="15.75" customHeight="1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1" t="s">
        <v>145</v>
      </c>
      <c r="G36" s="428" t="s">
        <v>908</v>
      </c>
      <c r="H36" s="428" t="s">
        <v>909</v>
      </c>
      <c r="I36" s="101"/>
      <c r="J36" s="101"/>
      <c r="K36" s="101"/>
      <c r="L36" s="101"/>
      <c r="M36" s="103"/>
    </row>
    <row r="37" spans="1:13" ht="15.75" customHeight="1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1" t="s">
        <v>934</v>
      </c>
      <c r="G37" s="428" t="s">
        <v>935</v>
      </c>
      <c r="H37" s="428" t="s">
        <v>936</v>
      </c>
      <c r="I37" s="101"/>
      <c r="J37" s="101"/>
      <c r="K37" s="101"/>
      <c r="L37" s="101"/>
      <c r="M37" s="103"/>
    </row>
    <row r="38" spans="1:13" ht="15.75" customHeight="1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1" t="s">
        <v>357</v>
      </c>
      <c r="G38" s="428" t="s">
        <v>359</v>
      </c>
      <c r="H38" s="428" t="s">
        <v>359</v>
      </c>
      <c r="I38" s="101"/>
      <c r="J38" s="101"/>
      <c r="K38" s="101"/>
      <c r="L38" s="101"/>
      <c r="M38" s="103"/>
    </row>
    <row r="39" spans="1:13" ht="15.75" customHeight="1" thickBot="1" x14ac:dyDescent="0.25">
      <c r="A39" s="101">
        <v>8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 t="e">
        <f>VLOOKUP($F39,#REF!,8,FALSE)</f>
        <v>#REF!</v>
      </c>
      <c r="F39" s="431" t="s">
        <v>725</v>
      </c>
      <c r="G39" s="428" t="s">
        <v>728</v>
      </c>
      <c r="H39" s="428" t="s">
        <v>728</v>
      </c>
      <c r="I39" s="101"/>
      <c r="J39" s="101"/>
      <c r="K39" s="101"/>
      <c r="L39" s="101"/>
      <c r="M39" s="103"/>
    </row>
    <row r="40" spans="1:13" ht="15.75" customHeight="1" thickBot="1" x14ac:dyDescent="0.25">
      <c r="A40" s="93"/>
      <c r="B40" s="333" t="s">
        <v>24</v>
      </c>
      <c r="C40" s="105"/>
      <c r="D40" s="106"/>
      <c r="E40" s="337"/>
      <c r="F40" s="224"/>
      <c r="G40" s="107"/>
      <c r="H40" s="107"/>
      <c r="I40" s="96"/>
      <c r="J40" s="96"/>
      <c r="K40" s="96"/>
      <c r="L40" s="96"/>
      <c r="M40" s="384"/>
    </row>
    <row r="41" spans="1:13" ht="15.75" customHeight="1" x14ac:dyDescent="0.2">
      <c r="A41" s="98" t="s">
        <v>7</v>
      </c>
      <c r="B41" s="99" t="e">
        <f>VLOOKUP($F41,#REF!,3,FALSE)</f>
        <v>#REF!</v>
      </c>
      <c r="C41" s="100" t="e">
        <f>VLOOKUP($F41,#REF!,4,FALSE)</f>
        <v>#REF!</v>
      </c>
      <c r="D41" s="160" t="e">
        <f>VLOOKUP($F41,#REF!,5,FALSE)</f>
        <v>#REF!</v>
      </c>
      <c r="E41" s="336"/>
      <c r="F41" s="431" t="s">
        <v>767</v>
      </c>
      <c r="G41" s="428"/>
      <c r="H41" s="428"/>
      <c r="I41" s="101"/>
      <c r="J41" s="101"/>
      <c r="K41" s="101"/>
      <c r="L41" s="101"/>
      <c r="M41" s="103"/>
    </row>
    <row r="42" spans="1:13" ht="15.75" customHeight="1" x14ac:dyDescent="0.2">
      <c r="A42" s="101" t="s">
        <v>8</v>
      </c>
      <c r="B42" s="99" t="e">
        <f>VLOOKUP($F42,#REF!,3,FALSE)</f>
        <v>#REF!</v>
      </c>
      <c r="C42" s="100" t="e">
        <f>VLOOKUP($F42,#REF!,4,FALSE)</f>
        <v>#REF!</v>
      </c>
      <c r="D42" s="160" t="e">
        <f>VLOOKUP($F42,#REF!,5,FALSE)</f>
        <v>#REF!</v>
      </c>
      <c r="E42" s="336" t="e">
        <f>VLOOKUP($F42,#REF!,8,FALSE)</f>
        <v>#REF!</v>
      </c>
      <c r="F42" s="431" t="s">
        <v>769</v>
      </c>
      <c r="G42" s="428" t="s">
        <v>770</v>
      </c>
      <c r="H42" s="428" t="s">
        <v>770</v>
      </c>
      <c r="I42" s="101"/>
      <c r="J42" s="101"/>
      <c r="K42" s="101"/>
      <c r="L42" s="101"/>
      <c r="M42" s="103"/>
    </row>
    <row r="43" spans="1:13" ht="15.75" customHeight="1" x14ac:dyDescent="0.2">
      <c r="A43" s="101" t="s">
        <v>9</v>
      </c>
      <c r="B43" s="99" t="e">
        <f>VLOOKUP($F43,#REF!,3,FALSE)</f>
        <v>#REF!</v>
      </c>
      <c r="C43" s="100" t="e">
        <f>VLOOKUP($F43,#REF!,4,FALSE)</f>
        <v>#REF!</v>
      </c>
      <c r="D43" s="160" t="e">
        <f>VLOOKUP($F43,#REF!,5,FALSE)</f>
        <v>#REF!</v>
      </c>
      <c r="E43" s="336" t="e">
        <f>VLOOKUP($F43,#REF!,8,FALSE)</f>
        <v>#REF!</v>
      </c>
      <c r="F43" s="431" t="s">
        <v>744</v>
      </c>
      <c r="G43" s="428" t="s">
        <v>481</v>
      </c>
      <c r="H43" s="428"/>
      <c r="I43" s="101"/>
      <c r="J43" s="101"/>
      <c r="K43" s="101"/>
      <c r="L43" s="101"/>
      <c r="M43" s="103"/>
    </row>
    <row r="44" spans="1:13" ht="15.75" customHeight="1" x14ac:dyDescent="0.2">
      <c r="A44" s="101" t="s">
        <v>17</v>
      </c>
      <c r="B44" s="99" t="e">
        <f>VLOOKUP($F44,#REF!,3,FALSE)</f>
        <v>#REF!</v>
      </c>
      <c r="C44" s="100" t="e">
        <f>VLOOKUP($F44,#REF!,4,FALSE)</f>
        <v>#REF!</v>
      </c>
      <c r="D44" s="160" t="e">
        <f>VLOOKUP($F44,#REF!,5,FALSE)</f>
        <v>#REF!</v>
      </c>
      <c r="E44" s="336" t="e">
        <f>VLOOKUP($F44,#REF!,8,FALSE)</f>
        <v>#REF!</v>
      </c>
      <c r="F44" s="431" t="s">
        <v>638</v>
      </c>
      <c r="G44" s="428" t="s">
        <v>639</v>
      </c>
      <c r="H44" s="428" t="s">
        <v>639</v>
      </c>
      <c r="I44" s="101"/>
      <c r="J44" s="101"/>
      <c r="K44" s="101"/>
      <c r="L44" s="101"/>
      <c r="M44" s="103"/>
    </row>
    <row r="45" spans="1:13" ht="15.75" customHeight="1" x14ac:dyDescent="0.2">
      <c r="A45" s="101" t="s">
        <v>18</v>
      </c>
      <c r="B45" s="99" t="e">
        <f>VLOOKUP($F45,#REF!,3,FALSE)</f>
        <v>#REF!</v>
      </c>
      <c r="C45" s="100" t="e">
        <f>VLOOKUP($F45,#REF!,4,FALSE)</f>
        <v>#REF!</v>
      </c>
      <c r="D45" s="160" t="e">
        <f>VLOOKUP($F45,#REF!,5,FALSE)</f>
        <v>#REF!</v>
      </c>
      <c r="E45" s="336" t="e">
        <f>VLOOKUP($F45,#REF!,8,FALSE)</f>
        <v>#REF!</v>
      </c>
      <c r="F45" s="431" t="s">
        <v>428</v>
      </c>
      <c r="G45" s="428" t="s">
        <v>429</v>
      </c>
      <c r="H45" s="428" t="s">
        <v>429</v>
      </c>
      <c r="I45" s="101"/>
      <c r="J45" s="101"/>
      <c r="K45" s="101"/>
      <c r="L45" s="101"/>
      <c r="M45" s="103"/>
    </row>
    <row r="46" spans="1:13" ht="15.75" customHeight="1" x14ac:dyDescent="0.2">
      <c r="A46" s="101" t="s">
        <v>19</v>
      </c>
      <c r="B46" s="99" t="e">
        <f>VLOOKUP($F46,#REF!,3,FALSE)</f>
        <v>#REF!</v>
      </c>
      <c r="C46" s="100" t="e">
        <f>VLOOKUP($F46,#REF!,4,FALSE)</f>
        <v>#REF!</v>
      </c>
      <c r="D46" s="160" t="e">
        <f>VLOOKUP($F46,#REF!,5,FALSE)</f>
        <v>#REF!</v>
      </c>
      <c r="E46" s="336" t="e">
        <f>VLOOKUP($F46,#REF!,8,FALSE)</f>
        <v>#REF!</v>
      </c>
      <c r="F46" s="431" t="s">
        <v>1015</v>
      </c>
      <c r="G46" s="428" t="s">
        <v>1016</v>
      </c>
      <c r="H46" s="428" t="s">
        <v>1016</v>
      </c>
      <c r="I46" s="101"/>
      <c r="J46" s="101"/>
      <c r="K46" s="101"/>
      <c r="L46" s="101"/>
      <c r="M46" s="103"/>
    </row>
    <row r="47" spans="1:13" ht="15.75" customHeight="1" x14ac:dyDescent="0.2">
      <c r="A47" s="101" t="s">
        <v>20</v>
      </c>
      <c r="B47" s="99" t="e">
        <f>VLOOKUP($F47,#REF!,3,FALSE)</f>
        <v>#REF!</v>
      </c>
      <c r="C47" s="100" t="e">
        <f>VLOOKUP($F47,#REF!,4,FALSE)</f>
        <v>#REF!</v>
      </c>
      <c r="D47" s="160" t="e">
        <f>VLOOKUP($F47,#REF!,5,FALSE)</f>
        <v>#REF!</v>
      </c>
      <c r="E47" s="336" t="e">
        <f>VLOOKUP($F47,#REF!,8,FALSE)</f>
        <v>#REF!</v>
      </c>
      <c r="F47" s="431" t="s">
        <v>108</v>
      </c>
      <c r="G47" s="428" t="s">
        <v>757</v>
      </c>
      <c r="H47" s="428" t="s">
        <v>757</v>
      </c>
      <c r="I47" s="101"/>
      <c r="J47" s="101"/>
      <c r="K47" s="101"/>
      <c r="L47" s="101"/>
      <c r="M47" s="103"/>
    </row>
    <row r="48" spans="1:13" ht="15.75" customHeight="1" x14ac:dyDescent="0.2">
      <c r="A48" s="101">
        <v>8</v>
      </c>
      <c r="B48" s="99" t="e">
        <f>VLOOKUP($F48,#REF!,3,FALSE)</f>
        <v>#REF!</v>
      </c>
      <c r="C48" s="100" t="e">
        <f>VLOOKUP($F48,#REF!,4,FALSE)</f>
        <v>#REF!</v>
      </c>
      <c r="D48" s="160" t="e">
        <f>VLOOKUP($F48,#REF!,5,FALSE)</f>
        <v>#REF!</v>
      </c>
      <c r="E48" s="336" t="e">
        <f>VLOOKUP($F48,#REF!,8,FALSE)</f>
        <v>#REF!</v>
      </c>
      <c r="F48" s="431" t="s">
        <v>815</v>
      </c>
      <c r="G48" s="428" t="s">
        <v>816</v>
      </c>
      <c r="H48" s="428" t="s">
        <v>817</v>
      </c>
      <c r="I48" s="101"/>
      <c r="J48" s="101"/>
      <c r="K48" s="101"/>
      <c r="L48" s="101"/>
      <c r="M48" s="103"/>
    </row>
    <row r="49" spans="1:13" ht="11.25" customHeight="1" x14ac:dyDescent="0.2">
      <c r="A49" s="108"/>
      <c r="B49" s="138"/>
      <c r="C49" s="141"/>
      <c r="D49" s="138"/>
      <c r="E49" s="138"/>
      <c r="F49" s="339"/>
      <c r="G49" s="223"/>
      <c r="H49" s="223"/>
      <c r="I49" s="108"/>
      <c r="J49" s="108"/>
      <c r="K49" s="108"/>
      <c r="L49" s="108"/>
      <c r="M49" s="137"/>
    </row>
    <row r="50" spans="1:13" ht="15.75" customHeight="1" x14ac:dyDescent="0.2">
      <c r="A50" s="108"/>
      <c r="B50" s="109" t="s">
        <v>43</v>
      </c>
      <c r="C50" s="110"/>
      <c r="D50" s="111" t="s">
        <v>37</v>
      </c>
      <c r="E50" s="111"/>
      <c r="F50" s="108"/>
      <c r="G50" s="108"/>
      <c r="H50" s="108"/>
      <c r="I50" s="108"/>
      <c r="J50" s="108"/>
      <c r="K50" s="108"/>
      <c r="L50" s="108"/>
      <c r="M50" s="112"/>
    </row>
    <row r="51" spans="1:13" ht="9" customHeight="1" x14ac:dyDescent="0.2">
      <c r="A51" s="108"/>
      <c r="B51" s="111"/>
      <c r="C51" s="110"/>
      <c r="D51" s="111"/>
      <c r="E51" s="111"/>
      <c r="F51" s="108"/>
      <c r="G51" s="108"/>
      <c r="H51" s="108"/>
      <c r="I51" s="108"/>
      <c r="J51" s="108"/>
      <c r="K51" s="108"/>
      <c r="L51" s="108"/>
      <c r="M51" s="112"/>
    </row>
    <row r="52" spans="1:13" ht="15.75" customHeight="1" x14ac:dyDescent="0.2">
      <c r="A52" s="108"/>
      <c r="B52" s="111" t="s">
        <v>35</v>
      </c>
      <c r="C52" s="110"/>
      <c r="D52" s="111" t="s">
        <v>36</v>
      </c>
      <c r="E52" s="111"/>
      <c r="F52" s="108"/>
      <c r="G52" s="108"/>
      <c r="H52" s="108"/>
      <c r="I52" s="108"/>
      <c r="J52" s="108"/>
      <c r="K52" s="108"/>
      <c r="L52" s="108"/>
      <c r="M52" s="112"/>
    </row>
    <row r="53" spans="1:13" customFormat="1" ht="18.75" x14ac:dyDescent="0.2">
      <c r="A53" s="386" t="str">
        <f>Заголовки!A12</f>
        <v>г.Чебоксары, стадион "Олимпийский"</v>
      </c>
      <c r="B53" s="80"/>
      <c r="C53" s="127"/>
      <c r="D53" s="514" t="s">
        <v>58</v>
      </c>
      <c r="E53" s="514"/>
      <c r="F53" s="514"/>
      <c r="G53" s="514"/>
      <c r="H53" s="514"/>
      <c r="I53" s="514"/>
      <c r="J53" s="385"/>
      <c r="K53" s="89" t="s">
        <v>16</v>
      </c>
      <c r="L53" s="80"/>
    </row>
    <row r="54" spans="1:13" customFormat="1" ht="18.75" customHeight="1" thickBot="1" x14ac:dyDescent="0.25">
      <c r="A54" s="84"/>
      <c r="B54" s="80"/>
      <c r="C54" s="515" t="s">
        <v>84</v>
      </c>
      <c r="D54" s="515"/>
      <c r="E54" s="515"/>
      <c r="F54" s="515"/>
      <c r="G54" s="515"/>
      <c r="H54" s="515"/>
      <c r="I54" s="515"/>
      <c r="J54" s="515"/>
      <c r="K54" s="89" t="s">
        <v>280</v>
      </c>
      <c r="L54" s="80"/>
    </row>
    <row r="55" spans="1:13" ht="26.25" customHeight="1" thickBot="1" x14ac:dyDescent="0.25">
      <c r="A55" s="517" t="s">
        <v>41</v>
      </c>
      <c r="B55" s="517" t="s">
        <v>42</v>
      </c>
      <c r="C55" s="521" t="s">
        <v>39</v>
      </c>
      <c r="D55" s="517" t="s">
        <v>38</v>
      </c>
      <c r="E55" s="517" t="s">
        <v>29</v>
      </c>
      <c r="F55" s="517" t="s">
        <v>4</v>
      </c>
      <c r="G55" s="517" t="s">
        <v>117</v>
      </c>
      <c r="H55" s="517" t="s">
        <v>118</v>
      </c>
      <c r="I55" s="519" t="s">
        <v>28</v>
      </c>
      <c r="J55" s="519"/>
      <c r="K55" s="519"/>
      <c r="L55" s="517" t="s">
        <v>5</v>
      </c>
      <c r="M55" s="517" t="s">
        <v>45</v>
      </c>
    </row>
    <row r="56" spans="1:13" ht="9" customHeight="1" thickBot="1" x14ac:dyDescent="0.25">
      <c r="A56" s="518"/>
      <c r="B56" s="518"/>
      <c r="C56" s="522"/>
      <c r="D56" s="518"/>
      <c r="E56" s="518"/>
      <c r="F56" s="518"/>
      <c r="G56" s="518"/>
      <c r="H56" s="518"/>
      <c r="I56" s="92"/>
      <c r="J56" s="92"/>
      <c r="K56" s="92"/>
      <c r="L56" s="518"/>
      <c r="M56" s="518"/>
    </row>
    <row r="57" spans="1:13" ht="15.75" customHeight="1" thickBot="1" x14ac:dyDescent="0.25">
      <c r="A57" s="93"/>
      <c r="B57" s="331" t="s">
        <v>281</v>
      </c>
      <c r="C57" s="95"/>
      <c r="D57" s="96"/>
      <c r="E57" s="96"/>
      <c r="F57" s="96"/>
      <c r="G57" s="96"/>
      <c r="H57" s="96"/>
      <c r="I57" s="96"/>
      <c r="J57" s="96"/>
      <c r="K57" s="96"/>
      <c r="L57" s="96"/>
      <c r="M57" s="133"/>
    </row>
    <row r="58" spans="1:13" x14ac:dyDescent="0.2">
      <c r="A58" s="98" t="s">
        <v>7</v>
      </c>
      <c r="B58" s="99"/>
      <c r="C58" s="100"/>
      <c r="D58" s="160"/>
      <c r="E58" s="336"/>
      <c r="F58" s="431"/>
      <c r="G58" s="428"/>
      <c r="H58" s="428"/>
      <c r="I58" s="101"/>
      <c r="J58" s="101"/>
      <c r="K58" s="101"/>
      <c r="L58" s="101"/>
      <c r="M58" s="103"/>
    </row>
    <row r="59" spans="1:13" ht="15.75" customHeight="1" x14ac:dyDescent="0.2">
      <c r="A59" s="98" t="s">
        <v>8</v>
      </c>
      <c r="B59" s="99" t="e">
        <f>VLOOKUP($F59,#REF!,3,FALSE)</f>
        <v>#REF!</v>
      </c>
      <c r="C59" s="100" t="e">
        <f>VLOOKUP($F59,#REF!,4,FALSE)</f>
        <v>#REF!</v>
      </c>
      <c r="D59" s="160" t="e">
        <f>VLOOKUP($F59,#REF!,5,FALSE)</f>
        <v>#REF!</v>
      </c>
      <c r="E59" s="336" t="e">
        <f>VLOOKUP($F59,#REF!,8,FALSE)</f>
        <v>#REF!</v>
      </c>
      <c r="F59" s="431" t="s">
        <v>975</v>
      </c>
      <c r="G59" s="428" t="s">
        <v>556</v>
      </c>
      <c r="H59" s="428"/>
      <c r="I59" s="101"/>
      <c r="J59" s="101"/>
      <c r="K59" s="101"/>
      <c r="L59" s="101"/>
      <c r="M59" s="103"/>
    </row>
    <row r="60" spans="1:13" ht="15.75" customHeight="1" x14ac:dyDescent="0.2">
      <c r="A60" s="98" t="s">
        <v>9</v>
      </c>
      <c r="B60" s="99" t="e">
        <f>VLOOKUP($F60,#REF!,3,FALSE)</f>
        <v>#REF!</v>
      </c>
      <c r="C60" s="100" t="e">
        <f>VLOOKUP($F60,#REF!,4,FALSE)</f>
        <v>#REF!</v>
      </c>
      <c r="D60" s="160" t="e">
        <f>VLOOKUP($F60,#REF!,5,FALSE)</f>
        <v>#REF!</v>
      </c>
      <c r="E60" s="336" t="e">
        <f>VLOOKUP($F60,#REF!,8,FALSE)</f>
        <v>#REF!</v>
      </c>
      <c r="F60" s="431" t="s">
        <v>385</v>
      </c>
      <c r="G60" s="428" t="s">
        <v>388</v>
      </c>
      <c r="H60" s="428" t="s">
        <v>388</v>
      </c>
      <c r="I60" s="101"/>
      <c r="J60" s="101"/>
      <c r="K60" s="101"/>
      <c r="L60" s="101"/>
      <c r="M60" s="103"/>
    </row>
    <row r="61" spans="1:13" ht="15.75" customHeight="1" x14ac:dyDescent="0.2">
      <c r="A61" s="98" t="s">
        <v>17</v>
      </c>
      <c r="B61" s="99" t="e">
        <f>VLOOKUP($F61,#REF!,3,FALSE)</f>
        <v>#REF!</v>
      </c>
      <c r="C61" s="100" t="e">
        <f>VLOOKUP($F61,#REF!,4,FALSE)</f>
        <v>#REF!</v>
      </c>
      <c r="D61" s="160" t="e">
        <f>VLOOKUP($F61,#REF!,5,FALSE)</f>
        <v>#REF!</v>
      </c>
      <c r="E61" s="336" t="e">
        <f>VLOOKUP($F61,#REF!,8,FALSE)</f>
        <v>#REF!</v>
      </c>
      <c r="F61" s="431" t="s">
        <v>942</v>
      </c>
      <c r="G61" s="428" t="s">
        <v>935</v>
      </c>
      <c r="H61" s="428" t="s">
        <v>936</v>
      </c>
      <c r="I61" s="101"/>
      <c r="J61" s="101"/>
      <c r="K61" s="101"/>
      <c r="L61" s="101"/>
      <c r="M61" s="103"/>
    </row>
    <row r="62" spans="1:13" ht="15.75" customHeight="1" x14ac:dyDescent="0.2">
      <c r="A62" s="98" t="s">
        <v>18</v>
      </c>
      <c r="B62" s="99" t="e">
        <f>VLOOKUP($F62,#REF!,3,FALSE)</f>
        <v>#REF!</v>
      </c>
      <c r="C62" s="100" t="e">
        <f>VLOOKUP($F62,#REF!,4,FALSE)</f>
        <v>#REF!</v>
      </c>
      <c r="D62" s="160" t="e">
        <f>VLOOKUP($F62,#REF!,5,FALSE)</f>
        <v>#REF!</v>
      </c>
      <c r="E62" s="336" t="e">
        <f>VLOOKUP($F62,#REF!,8,FALSE)</f>
        <v>#REF!</v>
      </c>
      <c r="F62" s="431" t="s">
        <v>711</v>
      </c>
      <c r="G62" s="428" t="s">
        <v>612</v>
      </c>
      <c r="H62" s="428" t="s">
        <v>712</v>
      </c>
      <c r="I62" s="101"/>
      <c r="J62" s="101"/>
      <c r="K62" s="101"/>
      <c r="L62" s="101"/>
      <c r="M62" s="103"/>
    </row>
    <row r="63" spans="1:13" ht="15.75" customHeight="1" x14ac:dyDescent="0.2">
      <c r="A63" s="98" t="s">
        <v>19</v>
      </c>
      <c r="B63" s="99" t="e">
        <f>VLOOKUP($F63,#REF!,3,FALSE)</f>
        <v>#REF!</v>
      </c>
      <c r="C63" s="100" t="e">
        <f>VLOOKUP($F63,#REF!,4,FALSE)</f>
        <v>#REF!</v>
      </c>
      <c r="D63" s="160" t="e">
        <f>VLOOKUP($F63,#REF!,5,FALSE)</f>
        <v>#REF!</v>
      </c>
      <c r="E63" s="336" t="e">
        <f>VLOOKUP($F63,#REF!,8,FALSE)</f>
        <v>#REF!</v>
      </c>
      <c r="F63" s="431" t="s">
        <v>372</v>
      </c>
      <c r="G63" s="428" t="s">
        <v>373</v>
      </c>
      <c r="H63" s="428" t="s">
        <v>373</v>
      </c>
      <c r="I63" s="101"/>
      <c r="J63" s="101"/>
      <c r="K63" s="101"/>
      <c r="L63" s="101"/>
      <c r="M63" s="103"/>
    </row>
    <row r="64" spans="1:13" ht="15.75" customHeight="1" x14ac:dyDescent="0.2">
      <c r="A64" s="98" t="s">
        <v>20</v>
      </c>
      <c r="B64" s="99" t="e">
        <f>VLOOKUP($F64,#REF!,3,FALSE)</f>
        <v>#REF!</v>
      </c>
      <c r="C64" s="100" t="e">
        <f>VLOOKUP($F64,#REF!,4,FALSE)</f>
        <v>#REF!</v>
      </c>
      <c r="D64" s="160" t="e">
        <f>VLOOKUP($F64,#REF!,5,FALSE)</f>
        <v>#REF!</v>
      </c>
      <c r="E64" s="336" t="e">
        <f>VLOOKUP($F64,#REF!,8,FALSE)</f>
        <v>#REF!</v>
      </c>
      <c r="F64" s="431" t="s">
        <v>1029</v>
      </c>
      <c r="G64" s="428" t="s">
        <v>294</v>
      </c>
      <c r="H64" s="428" t="s">
        <v>585</v>
      </c>
      <c r="I64" s="101"/>
      <c r="J64" s="101"/>
      <c r="K64" s="101"/>
      <c r="L64" s="101"/>
      <c r="M64" s="103"/>
    </row>
    <row r="65" spans="1:13" ht="15.75" customHeight="1" thickBot="1" x14ac:dyDescent="0.25">
      <c r="A65" s="98" t="s">
        <v>60</v>
      </c>
      <c r="B65" s="99" t="e">
        <f>VLOOKUP($F65,#REF!,3,FALSE)</f>
        <v>#REF!</v>
      </c>
      <c r="C65" s="100" t="e">
        <f>VLOOKUP($F65,#REF!,4,FALSE)</f>
        <v>#REF!</v>
      </c>
      <c r="D65" s="160" t="e">
        <f>VLOOKUP($F65,#REF!,5,FALSE)</f>
        <v>#REF!</v>
      </c>
      <c r="E65" s="336" t="e">
        <f>VLOOKUP($F65,#REF!,8,FALSE)</f>
        <v>#REF!</v>
      </c>
      <c r="F65" s="431" t="s">
        <v>808</v>
      </c>
      <c r="G65" s="428" t="s">
        <v>809</v>
      </c>
      <c r="H65" s="428" t="s">
        <v>809</v>
      </c>
      <c r="I65" s="101"/>
      <c r="J65" s="101"/>
      <c r="K65" s="101"/>
      <c r="L65" s="101"/>
      <c r="M65" s="103"/>
    </row>
    <row r="66" spans="1:13" ht="15.75" customHeight="1" thickBot="1" x14ac:dyDescent="0.25">
      <c r="A66" s="93"/>
      <c r="B66" s="333" t="s">
        <v>282</v>
      </c>
      <c r="C66" s="105"/>
      <c r="D66" s="106"/>
      <c r="E66" s="337"/>
      <c r="F66" s="224"/>
      <c r="G66" s="107"/>
      <c r="H66" s="107"/>
      <c r="I66" s="96"/>
      <c r="J66" s="96"/>
      <c r="K66" s="96"/>
      <c r="L66" s="96"/>
      <c r="M66" s="384"/>
    </row>
    <row r="67" spans="1:13" x14ac:dyDescent="0.2">
      <c r="A67" s="98" t="s">
        <v>7</v>
      </c>
      <c r="B67" s="99"/>
      <c r="C67" s="100"/>
      <c r="D67" s="160"/>
      <c r="E67" s="336"/>
      <c r="F67" s="431"/>
      <c r="G67" s="428"/>
      <c r="H67" s="428"/>
      <c r="I67" s="101"/>
      <c r="J67" s="101"/>
      <c r="K67" s="101"/>
      <c r="L67" s="101"/>
      <c r="M67" s="103"/>
    </row>
    <row r="68" spans="1:13" ht="15.75" customHeight="1" x14ac:dyDescent="0.2">
      <c r="A68" s="98" t="s">
        <v>8</v>
      </c>
      <c r="B68" s="99" t="e">
        <f>VLOOKUP($F68,#REF!,3,FALSE)</f>
        <v>#REF!</v>
      </c>
      <c r="C68" s="100" t="e">
        <f>VLOOKUP($F68,#REF!,4,FALSE)</f>
        <v>#REF!</v>
      </c>
      <c r="D68" s="160" t="e">
        <f>VLOOKUP($F68,#REF!,5,FALSE)</f>
        <v>#REF!</v>
      </c>
      <c r="E68" s="336" t="e">
        <f>VLOOKUP($F68,#REF!,8,FALSE)</f>
        <v>#REF!</v>
      </c>
      <c r="F68" s="431" t="s">
        <v>1033</v>
      </c>
      <c r="G68" s="428" t="s">
        <v>419</v>
      </c>
      <c r="H68" s="428"/>
      <c r="I68" s="101"/>
      <c r="J68" s="101"/>
      <c r="K68" s="101"/>
      <c r="L68" s="101"/>
      <c r="M68" s="103"/>
    </row>
    <row r="69" spans="1:13" ht="15.75" customHeight="1" x14ac:dyDescent="0.2">
      <c r="A69" s="101" t="s">
        <v>9</v>
      </c>
      <c r="B69" s="99" t="e">
        <f>VLOOKUP($F69,#REF!,3,FALSE)</f>
        <v>#REF!</v>
      </c>
      <c r="C69" s="100" t="e">
        <f>VLOOKUP($F69,#REF!,4,FALSE)</f>
        <v>#REF!</v>
      </c>
      <c r="D69" s="160" t="e">
        <f>VLOOKUP($F69,#REF!,5,FALSE)</f>
        <v>#REF!</v>
      </c>
      <c r="E69" s="336" t="e">
        <f>VLOOKUP($F69,#REF!,8,FALSE)</f>
        <v>#REF!</v>
      </c>
      <c r="F69" s="431" t="s">
        <v>436</v>
      </c>
      <c r="G69" s="428" t="s">
        <v>438</v>
      </c>
      <c r="H69" s="428" t="s">
        <v>438</v>
      </c>
      <c r="I69" s="101"/>
      <c r="J69" s="101"/>
      <c r="K69" s="101"/>
      <c r="L69" s="101"/>
      <c r="M69" s="103"/>
    </row>
    <row r="70" spans="1:13" ht="15.75" customHeight="1" x14ac:dyDescent="0.2">
      <c r="A70" s="101" t="s">
        <v>17</v>
      </c>
      <c r="B70" s="99" t="e">
        <f>VLOOKUP($F70,#REF!,3,FALSE)</f>
        <v>#REF!</v>
      </c>
      <c r="C70" s="100" t="e">
        <f>VLOOKUP($F70,#REF!,4,FALSE)</f>
        <v>#REF!</v>
      </c>
      <c r="D70" s="160" t="e">
        <f>VLOOKUP($F70,#REF!,5,FALSE)</f>
        <v>#REF!</v>
      </c>
      <c r="E70" s="336" t="e">
        <f>VLOOKUP($F70,#REF!,8,FALSE)</f>
        <v>#REF!</v>
      </c>
      <c r="F70" s="431" t="s">
        <v>918</v>
      </c>
      <c r="G70" s="428" t="s">
        <v>919</v>
      </c>
      <c r="H70" s="428" t="s">
        <v>920</v>
      </c>
      <c r="I70" s="101"/>
      <c r="J70" s="101"/>
      <c r="K70" s="101"/>
      <c r="L70" s="101"/>
      <c r="M70" s="103"/>
    </row>
    <row r="71" spans="1:13" ht="15.75" customHeight="1" x14ac:dyDescent="0.2">
      <c r="A71" s="101" t="s">
        <v>18</v>
      </c>
      <c r="B71" s="99" t="e">
        <f>VLOOKUP($F71,#REF!,3,FALSE)</f>
        <v>#REF!</v>
      </c>
      <c r="C71" s="100" t="e">
        <f>VLOOKUP($F71,#REF!,4,FALSE)</f>
        <v>#REF!</v>
      </c>
      <c r="D71" s="160" t="e">
        <f>VLOOKUP($F71,#REF!,5,FALSE)</f>
        <v>#REF!</v>
      </c>
      <c r="E71" s="336" t="e">
        <f>VLOOKUP($F71,#REF!,8,FALSE)</f>
        <v>#REF!</v>
      </c>
      <c r="F71" s="431" t="s">
        <v>466</v>
      </c>
      <c r="G71" s="428" t="s">
        <v>469</v>
      </c>
      <c r="H71" s="428" t="s">
        <v>469</v>
      </c>
      <c r="I71" s="101"/>
      <c r="J71" s="101"/>
      <c r="K71" s="101"/>
      <c r="L71" s="101"/>
      <c r="M71" s="103" t="e">
        <f>VLOOKUP($F71,#REF!,9,FALSE)</f>
        <v>#REF!</v>
      </c>
    </row>
    <row r="72" spans="1:13" ht="15.75" customHeight="1" x14ac:dyDescent="0.2">
      <c r="A72" s="101" t="s">
        <v>19</v>
      </c>
      <c r="B72" s="99" t="e">
        <f>VLOOKUP($F72,#REF!,3,FALSE)</f>
        <v>#REF!</v>
      </c>
      <c r="C72" s="100" t="e">
        <f>VLOOKUP($F72,#REF!,4,FALSE)</f>
        <v>#REF!</v>
      </c>
      <c r="D72" s="160" t="e">
        <f>VLOOKUP($F72,#REF!,5,FALSE)</f>
        <v>#REF!</v>
      </c>
      <c r="E72" s="336" t="e">
        <f>VLOOKUP($F72,#REF!,8,FALSE)</f>
        <v>#REF!</v>
      </c>
      <c r="F72" s="431" t="s">
        <v>434</v>
      </c>
      <c r="G72" s="428" t="s">
        <v>435</v>
      </c>
      <c r="H72" s="428" t="s">
        <v>435</v>
      </c>
      <c r="I72" s="101"/>
      <c r="J72" s="101"/>
      <c r="K72" s="101"/>
      <c r="L72" s="101"/>
      <c r="M72" s="103"/>
    </row>
    <row r="73" spans="1:13" ht="15.75" customHeight="1" x14ac:dyDescent="0.2">
      <c r="A73" s="101" t="s">
        <v>20</v>
      </c>
      <c r="B73" s="99" t="e">
        <f>VLOOKUP($F73,#REF!,3,FALSE)</f>
        <v>#REF!</v>
      </c>
      <c r="C73" s="100" t="e">
        <f>VLOOKUP($F73,#REF!,4,FALSE)</f>
        <v>#REF!</v>
      </c>
      <c r="D73" s="160" t="e">
        <f>VLOOKUP($F73,#REF!,5,FALSE)</f>
        <v>#REF!</v>
      </c>
      <c r="E73" s="336" t="e">
        <f>VLOOKUP($F73,#REF!,8,FALSE)</f>
        <v>#REF!</v>
      </c>
      <c r="F73" s="431" t="s">
        <v>943</v>
      </c>
      <c r="G73" s="428" t="s">
        <v>944</v>
      </c>
      <c r="H73" s="428" t="s">
        <v>809</v>
      </c>
      <c r="I73" s="101"/>
      <c r="J73" s="101"/>
      <c r="K73" s="101"/>
      <c r="L73" s="101"/>
      <c r="M73" s="103"/>
    </row>
    <row r="74" spans="1:13" ht="15.75" customHeight="1" thickBot="1" x14ac:dyDescent="0.25">
      <c r="A74" s="101">
        <v>8</v>
      </c>
      <c r="B74" s="99" t="e">
        <f>VLOOKUP($F74,#REF!,3,FALSE)</f>
        <v>#REF!</v>
      </c>
      <c r="C74" s="100" t="e">
        <f>VLOOKUP($F74,#REF!,4,FALSE)</f>
        <v>#REF!</v>
      </c>
      <c r="D74" s="160" t="e">
        <f>VLOOKUP($F74,#REF!,5,FALSE)</f>
        <v>#REF!</v>
      </c>
      <c r="E74" s="336" t="e">
        <f>VLOOKUP($F74,#REF!,8,FALSE)</f>
        <v>#REF!</v>
      </c>
      <c r="F74" s="431" t="s">
        <v>852</v>
      </c>
      <c r="G74" s="428"/>
      <c r="H74" s="428"/>
      <c r="I74" s="101"/>
      <c r="J74" s="101"/>
      <c r="K74" s="101"/>
      <c r="L74" s="101"/>
      <c r="M74" s="103"/>
    </row>
    <row r="75" spans="1:13" ht="15.75" customHeight="1" thickBot="1" x14ac:dyDescent="0.25">
      <c r="A75" s="93"/>
      <c r="B75" s="333" t="s">
        <v>283</v>
      </c>
      <c r="C75" s="105"/>
      <c r="D75" s="106"/>
      <c r="E75" s="337"/>
      <c r="F75" s="224"/>
      <c r="G75" s="107"/>
      <c r="H75" s="107"/>
      <c r="I75" s="96"/>
      <c r="J75" s="96"/>
      <c r="K75" s="96"/>
      <c r="L75" s="96"/>
      <c r="M75" s="384"/>
    </row>
    <row r="76" spans="1:13" ht="15.75" customHeight="1" x14ac:dyDescent="0.2">
      <c r="A76" s="98" t="s">
        <v>7</v>
      </c>
      <c r="B76" s="99"/>
      <c r="C76" s="100"/>
      <c r="D76" s="160"/>
      <c r="E76" s="336"/>
      <c r="F76" s="358"/>
      <c r="G76" s="102"/>
      <c r="H76" s="102"/>
      <c r="I76" s="101"/>
      <c r="J76" s="101"/>
      <c r="K76" s="101"/>
      <c r="L76" s="101"/>
      <c r="M76" s="103"/>
    </row>
    <row r="77" spans="1:13" ht="15.75" customHeight="1" x14ac:dyDescent="0.2">
      <c r="A77" s="101" t="s">
        <v>8</v>
      </c>
      <c r="B77" s="99" t="e">
        <f>VLOOKUP($F77,#REF!,3,FALSE)</f>
        <v>#REF!</v>
      </c>
      <c r="C77" s="100" t="e">
        <f>VLOOKUP($F77,#REF!,4,FALSE)</f>
        <v>#REF!</v>
      </c>
      <c r="D77" s="160" t="e">
        <f>VLOOKUP($F77,#REF!,5,FALSE)</f>
        <v>#REF!</v>
      </c>
      <c r="E77" s="336" t="e">
        <f>VLOOKUP($F77,#REF!,8,FALSE)</f>
        <v>#REF!</v>
      </c>
      <c r="F77" s="431" t="s">
        <v>375</v>
      </c>
      <c r="G77" s="428" t="s">
        <v>376</v>
      </c>
      <c r="H77" s="428" t="s">
        <v>377</v>
      </c>
      <c r="I77" s="101"/>
      <c r="J77" s="101"/>
      <c r="K77" s="101"/>
      <c r="L77" s="101"/>
      <c r="M77" s="103"/>
    </row>
    <row r="78" spans="1:13" ht="15.75" customHeight="1" x14ac:dyDescent="0.2">
      <c r="A78" s="101" t="s">
        <v>9</v>
      </c>
      <c r="B78" s="99" t="e">
        <f>VLOOKUP($F78,#REF!,3,FALSE)</f>
        <v>#REF!</v>
      </c>
      <c r="C78" s="100" t="e">
        <f>VLOOKUP($F78,#REF!,4,FALSE)</f>
        <v>#REF!</v>
      </c>
      <c r="D78" s="160" t="e">
        <f>VLOOKUP($F78,#REF!,5,FALSE)</f>
        <v>#REF!</v>
      </c>
      <c r="E78" s="336" t="e">
        <f>VLOOKUP($F78,#REF!,8,FALSE)</f>
        <v>#REF!</v>
      </c>
      <c r="F78" s="431" t="s">
        <v>418</v>
      </c>
      <c r="G78" s="428" t="s">
        <v>419</v>
      </c>
      <c r="H78" s="428" t="s">
        <v>376</v>
      </c>
      <c r="I78" s="101"/>
      <c r="J78" s="101"/>
      <c r="K78" s="101"/>
      <c r="L78" s="101"/>
      <c r="M78" s="103"/>
    </row>
    <row r="79" spans="1:13" ht="15.75" customHeight="1" x14ac:dyDescent="0.2">
      <c r="A79" s="101" t="s">
        <v>17</v>
      </c>
      <c r="B79" s="99" t="e">
        <f>VLOOKUP($F79,#REF!,3,FALSE)</f>
        <v>#REF!</v>
      </c>
      <c r="C79" s="100" t="e">
        <f>VLOOKUP($F79,#REF!,4,FALSE)</f>
        <v>#REF!</v>
      </c>
      <c r="D79" s="160" t="e">
        <f>VLOOKUP($F79,#REF!,5,FALSE)</f>
        <v>#REF!</v>
      </c>
      <c r="E79" s="336" t="e">
        <f>VLOOKUP($F79,#REF!,8,FALSE)</f>
        <v>#REF!</v>
      </c>
      <c r="F79" s="431" t="s">
        <v>1003</v>
      </c>
      <c r="G79" s="428" t="s">
        <v>1004</v>
      </c>
      <c r="H79" s="428" t="s">
        <v>1005</v>
      </c>
      <c r="I79" s="101"/>
      <c r="J79" s="101"/>
      <c r="K79" s="101"/>
      <c r="L79" s="101"/>
      <c r="M79" s="103"/>
    </row>
    <row r="80" spans="1:13" ht="15.75" customHeight="1" x14ac:dyDescent="0.2">
      <c r="A80" s="101" t="s">
        <v>18</v>
      </c>
      <c r="B80" s="99" t="e">
        <f>VLOOKUP($F80,#REF!,3,FALSE)</f>
        <v>#REF!</v>
      </c>
      <c r="C80" s="100" t="e">
        <f>VLOOKUP($F80,#REF!,4,FALSE)</f>
        <v>#REF!</v>
      </c>
      <c r="D80" s="160" t="e">
        <f>VLOOKUP($F80,#REF!,5,FALSE)</f>
        <v>#REF!</v>
      </c>
      <c r="E80" s="336" t="e">
        <f>VLOOKUP($F80,#REF!,8,FALSE)</f>
        <v>#REF!</v>
      </c>
      <c r="F80" s="431" t="s">
        <v>479</v>
      </c>
      <c r="G80" s="428" t="s">
        <v>480</v>
      </c>
      <c r="H80" s="428" t="s">
        <v>481</v>
      </c>
      <c r="I80" s="101"/>
      <c r="J80" s="101"/>
      <c r="K80" s="101"/>
      <c r="L80" s="101"/>
      <c r="M80" s="103" t="e">
        <f>VLOOKUP($F80,#REF!,9,FALSE)</f>
        <v>#REF!</v>
      </c>
    </row>
    <row r="81" spans="1:13" ht="15.75" customHeight="1" x14ac:dyDescent="0.2">
      <c r="A81" s="101" t="s">
        <v>19</v>
      </c>
      <c r="B81" s="99" t="e">
        <f>VLOOKUP($F81,#REF!,3,FALSE)</f>
        <v>#REF!</v>
      </c>
      <c r="C81" s="100" t="e">
        <f>VLOOKUP($F81,#REF!,4,FALSE)</f>
        <v>#REF!</v>
      </c>
      <c r="D81" s="160" t="e">
        <f>VLOOKUP($F81,#REF!,5,FALSE)</f>
        <v>#REF!</v>
      </c>
      <c r="E81" s="336" t="e">
        <f>VLOOKUP($F81,#REF!,8,FALSE)</f>
        <v>#REF!</v>
      </c>
      <c r="F81" s="431" t="s">
        <v>887</v>
      </c>
      <c r="G81" s="428" t="s">
        <v>888</v>
      </c>
      <c r="H81" s="428"/>
      <c r="I81" s="101"/>
      <c r="J81" s="101"/>
      <c r="K81" s="101"/>
      <c r="L81" s="101"/>
      <c r="M81" s="103"/>
    </row>
    <row r="82" spans="1:13" ht="15.75" customHeight="1" x14ac:dyDescent="0.2">
      <c r="A82" s="101" t="s">
        <v>20</v>
      </c>
      <c r="B82" s="99" t="e">
        <f>VLOOKUP($F82,#REF!,3,FALSE)</f>
        <v>#REF!</v>
      </c>
      <c r="C82" s="100" t="e">
        <f>VLOOKUP($F82,#REF!,4,FALSE)</f>
        <v>#REF!</v>
      </c>
      <c r="D82" s="160" t="e">
        <f>VLOOKUP($F82,#REF!,5,FALSE)</f>
        <v>#REF!</v>
      </c>
      <c r="E82" s="336"/>
      <c r="F82" s="431" t="s">
        <v>1019</v>
      </c>
      <c r="G82" s="102"/>
      <c r="H82" s="102"/>
      <c r="I82" s="101"/>
      <c r="J82" s="101"/>
      <c r="K82" s="101"/>
      <c r="L82" s="101"/>
      <c r="M82" s="103"/>
    </row>
    <row r="83" spans="1:13" ht="15.75" customHeight="1" x14ac:dyDescent="0.2">
      <c r="A83" s="101">
        <v>8</v>
      </c>
      <c r="B83" s="99" t="e">
        <f>VLOOKUP($F83,#REF!,3,FALSE)</f>
        <v>#REF!</v>
      </c>
      <c r="C83" s="100" t="e">
        <f>VLOOKUP($F83,#REF!,4,FALSE)</f>
        <v>#REF!</v>
      </c>
      <c r="D83" s="160" t="e">
        <f>VLOOKUP($F83,#REF!,5,FALSE)</f>
        <v>#REF!</v>
      </c>
      <c r="E83" s="336" t="e">
        <f>VLOOKUP($F83,#REF!,8,FALSE)</f>
        <v>#REF!</v>
      </c>
      <c r="F83" s="431" t="s">
        <v>851</v>
      </c>
      <c r="G83" s="102"/>
      <c r="H83" s="102"/>
      <c r="I83" s="101"/>
      <c r="J83" s="101"/>
      <c r="K83" s="101"/>
      <c r="L83" s="101"/>
      <c r="M83" s="103"/>
    </row>
    <row r="84" spans="1:13" ht="15.75" customHeight="1" x14ac:dyDescent="0.2">
      <c r="A84" s="108"/>
      <c r="B84" s="138"/>
      <c r="C84" s="141"/>
      <c r="D84" s="138"/>
      <c r="E84" s="138"/>
      <c r="F84" s="339"/>
      <c r="G84" s="223"/>
      <c r="H84" s="223"/>
      <c r="I84" s="108"/>
      <c r="J84" s="108"/>
      <c r="K84" s="108"/>
      <c r="L84" s="108"/>
      <c r="M84" s="137"/>
    </row>
    <row r="85" spans="1:13" ht="15.75" customHeight="1" x14ac:dyDescent="0.2">
      <c r="A85" s="108"/>
      <c r="B85" s="109" t="s">
        <v>43</v>
      </c>
      <c r="C85" s="110"/>
      <c r="D85" s="111" t="s">
        <v>37</v>
      </c>
      <c r="E85" s="111"/>
      <c r="F85" s="108"/>
      <c r="G85" s="108"/>
      <c r="H85" s="108"/>
      <c r="I85" s="108"/>
      <c r="J85" s="108"/>
      <c r="K85" s="108"/>
      <c r="L85" s="108"/>
      <c r="M85" s="112"/>
    </row>
    <row r="86" spans="1:13" ht="9" customHeight="1" x14ac:dyDescent="0.2">
      <c r="A86" s="108"/>
      <c r="B86" s="111"/>
      <c r="C86" s="110"/>
      <c r="D86" s="111"/>
      <c r="E86" s="111"/>
      <c r="F86" s="108"/>
      <c r="G86" s="108"/>
      <c r="H86" s="108"/>
      <c r="I86" s="108"/>
      <c r="J86" s="108"/>
      <c r="K86" s="108"/>
      <c r="L86" s="108"/>
      <c r="M86" s="112"/>
    </row>
    <row r="87" spans="1:13" ht="15.75" customHeight="1" x14ac:dyDescent="0.2">
      <c r="A87" s="108"/>
      <c r="B87" s="111" t="s">
        <v>35</v>
      </c>
      <c r="C87" s="110"/>
      <c r="D87" s="111" t="s">
        <v>36</v>
      </c>
      <c r="E87" s="111"/>
      <c r="F87" s="108"/>
      <c r="G87" s="108"/>
      <c r="H87" s="108"/>
      <c r="I87" s="108"/>
      <c r="J87" s="108"/>
      <c r="K87" s="108"/>
      <c r="L87" s="108"/>
      <c r="M87" s="112"/>
    </row>
  </sheetData>
  <mergeCells count="32">
    <mergeCell ref="M11:M12"/>
    <mergeCell ref="A11:A12"/>
    <mergeCell ref="B11:B12"/>
    <mergeCell ref="C11:C12"/>
    <mergeCell ref="D11:D12"/>
    <mergeCell ref="L11:L12"/>
    <mergeCell ref="F11:F12"/>
    <mergeCell ref="E11:E12"/>
    <mergeCell ref="G11:G12"/>
    <mergeCell ref="H11:H12"/>
    <mergeCell ref="I11:K11"/>
    <mergeCell ref="A55:A56"/>
    <mergeCell ref="B55:B56"/>
    <mergeCell ref="C55:C56"/>
    <mergeCell ref="D55:D56"/>
    <mergeCell ref="E55:E56"/>
    <mergeCell ref="L55:L56"/>
    <mergeCell ref="M55:M56"/>
    <mergeCell ref="D53:I53"/>
    <mergeCell ref="C54:J54"/>
    <mergeCell ref="G55:G56"/>
    <mergeCell ref="F55:F56"/>
    <mergeCell ref="D10:I10"/>
    <mergeCell ref="C3:J3"/>
    <mergeCell ref="C1:J1"/>
    <mergeCell ref="H55:H56"/>
    <mergeCell ref="I55:K55"/>
    <mergeCell ref="C4:J5"/>
    <mergeCell ref="C6:J6"/>
    <mergeCell ref="C7:J7"/>
    <mergeCell ref="D8:I8"/>
    <mergeCell ref="D9:I9"/>
  </mergeCells>
  <phoneticPr fontId="2" type="noConversion"/>
  <printOptions horizontalCentered="1"/>
  <pageMargins left="0" right="0" top="0" bottom="0" header="0" footer="0"/>
  <pageSetup paperSize="9" scale="94" orientation="portrait" r:id="rId1"/>
  <headerFooter alignWithMargins="0"/>
  <rowBreaks count="1" manualBreakCount="1">
    <brk id="5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34"/>
  </sheetPr>
  <dimension ref="A1:N69"/>
  <sheetViews>
    <sheetView zoomScaleNormal="100" workbookViewId="0">
      <selection activeCell="F59" sqref="F59:F65"/>
    </sheetView>
  </sheetViews>
  <sheetFormatPr defaultRowHeight="12.75" x14ac:dyDescent="0.2"/>
  <cols>
    <col min="1" max="1" width="3.5703125" style="114" customWidth="1"/>
    <col min="2" max="2" width="19.7109375" style="114" customWidth="1"/>
    <col min="3" max="3" width="9.140625" style="127" customWidth="1"/>
    <col min="4" max="4" width="18.140625" style="114" customWidth="1"/>
    <col min="5" max="5" width="5.28515625" style="114" customWidth="1"/>
    <col min="6" max="6" width="6" style="114" customWidth="1"/>
    <col min="7" max="7" width="7.28515625" style="114" customWidth="1"/>
    <col min="8" max="8" width="6.42578125" style="114" customWidth="1"/>
    <col min="9" max="9" width="6.5703125" style="114" customWidth="1"/>
    <col min="10" max="10" width="6.140625" style="114" customWidth="1"/>
    <col min="11" max="11" width="7.28515625" style="114" customWidth="1"/>
    <col min="12" max="12" width="6.5703125" style="86" customWidth="1"/>
    <col min="13" max="13" width="5.85546875" style="4" customWidth="1"/>
    <col min="14" max="16384" width="9.140625" style="4"/>
  </cols>
  <sheetData>
    <row r="1" spans="1:14" customFormat="1" x14ac:dyDescent="0.2">
      <c r="A1" s="114"/>
      <c r="B1" s="114"/>
      <c r="C1" s="513" t="s">
        <v>40</v>
      </c>
      <c r="D1" s="513"/>
      <c r="E1" s="513"/>
      <c r="F1" s="513"/>
      <c r="G1" s="513"/>
      <c r="H1" s="513"/>
      <c r="I1" s="513"/>
      <c r="J1" s="513"/>
      <c r="K1" s="405"/>
      <c r="L1" s="405"/>
      <c r="M1" s="405"/>
      <c r="N1" s="405"/>
    </row>
    <row r="2" spans="1:14" customFormat="1" ht="15.75" customHeight="1" x14ac:dyDescent="0.2">
      <c r="A2" s="80"/>
      <c r="B2" s="80"/>
      <c r="C2" s="81"/>
      <c r="D2" s="82"/>
      <c r="E2" s="79"/>
      <c r="F2" s="79"/>
      <c r="G2" s="79"/>
      <c r="H2" s="79"/>
      <c r="I2" s="82"/>
      <c r="J2" s="82"/>
      <c r="K2" s="82"/>
      <c r="L2" s="82"/>
    </row>
    <row r="3" spans="1:14" customFormat="1" ht="23.25" customHeight="1" x14ac:dyDescent="0.2">
      <c r="A3" s="114"/>
      <c r="B3" s="114"/>
      <c r="C3" s="512" t="s">
        <v>10</v>
      </c>
      <c r="D3" s="512"/>
      <c r="E3" s="512"/>
      <c r="F3" s="512"/>
      <c r="G3" s="512"/>
      <c r="H3" s="512"/>
      <c r="I3" s="512"/>
      <c r="J3" s="512"/>
      <c r="K3" s="174"/>
      <c r="L3" s="174"/>
      <c r="M3" s="174"/>
      <c r="N3" s="174"/>
    </row>
    <row r="4" spans="1:14" customFormat="1" ht="18.75" customHeight="1" x14ac:dyDescent="0.2">
      <c r="A4" s="80" t="s">
        <v>11</v>
      </c>
      <c r="B4" s="412" t="s">
        <v>232</v>
      </c>
      <c r="C4" s="520" t="s">
        <v>344</v>
      </c>
      <c r="D4" s="520"/>
      <c r="E4" s="520"/>
      <c r="F4" s="520"/>
      <c r="G4" s="520"/>
      <c r="H4" s="520"/>
      <c r="I4" s="520"/>
      <c r="J4" s="520"/>
      <c r="K4" s="83" t="s">
        <v>298</v>
      </c>
      <c r="L4" s="80"/>
    </row>
    <row r="5" spans="1:14" customFormat="1" ht="16.5" customHeight="1" x14ac:dyDescent="0.2">
      <c r="A5" s="80" t="s">
        <v>12</v>
      </c>
      <c r="B5" s="412" t="s">
        <v>231</v>
      </c>
      <c r="C5" s="520"/>
      <c r="D5" s="520"/>
      <c r="E5" s="520"/>
      <c r="F5" s="520"/>
      <c r="G5" s="520"/>
      <c r="H5" s="520"/>
      <c r="I5" s="520"/>
      <c r="J5" s="520"/>
      <c r="K5" s="84" t="s">
        <v>14</v>
      </c>
      <c r="L5" s="80" t="s">
        <v>303</v>
      </c>
    </row>
    <row r="6" spans="1:14" customFormat="1" ht="19.5" customHeight="1" x14ac:dyDescent="0.2">
      <c r="A6" s="80" t="s">
        <v>13</v>
      </c>
      <c r="B6" s="412" t="s">
        <v>230</v>
      </c>
      <c r="C6" s="520"/>
      <c r="D6" s="520"/>
      <c r="E6" s="520"/>
      <c r="F6" s="520"/>
      <c r="G6" s="520"/>
      <c r="H6" s="520"/>
      <c r="I6" s="520"/>
      <c r="J6" s="520"/>
      <c r="K6" s="84" t="s">
        <v>15</v>
      </c>
      <c r="L6" s="80"/>
    </row>
    <row r="7" spans="1:14" customFormat="1" ht="15.75" customHeight="1" x14ac:dyDescent="0.2">
      <c r="A7" s="80" t="s">
        <v>0</v>
      </c>
      <c r="B7" s="415" t="s">
        <v>322</v>
      </c>
      <c r="C7" s="524"/>
      <c r="D7" s="524"/>
      <c r="E7" s="524"/>
      <c r="F7" s="524"/>
      <c r="G7" s="524"/>
      <c r="H7" s="524"/>
      <c r="I7" s="524"/>
      <c r="J7" s="524"/>
      <c r="K7" s="80"/>
      <c r="L7" s="86"/>
    </row>
    <row r="8" spans="1:14" customFormat="1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47</v>
      </c>
      <c r="E8" s="514"/>
      <c r="F8" s="514"/>
      <c r="G8" s="514"/>
      <c r="H8" s="514"/>
      <c r="I8" s="514"/>
      <c r="J8" s="80"/>
      <c r="K8" s="89" t="s">
        <v>16</v>
      </c>
      <c r="L8" s="80"/>
    </row>
    <row r="9" spans="1:14" customFormat="1" ht="15.75" customHeight="1" x14ac:dyDescent="0.2">
      <c r="A9" s="84"/>
      <c r="B9" s="80"/>
      <c r="C9" s="87"/>
      <c r="D9" s="515" t="s">
        <v>84</v>
      </c>
      <c r="E9" s="515"/>
      <c r="F9" s="515"/>
      <c r="G9" s="515"/>
      <c r="H9" s="515"/>
      <c r="I9" s="515"/>
      <c r="J9" s="80"/>
      <c r="K9" s="89"/>
      <c r="L9" s="80"/>
    </row>
    <row r="10" spans="1:14" customFormat="1" ht="13.5" thickBot="1" x14ac:dyDescent="0.25">
      <c r="A10" s="91"/>
      <c r="B10" s="80"/>
      <c r="C10" s="87"/>
      <c r="D10" s="516" t="s">
        <v>1072</v>
      </c>
      <c r="E10" s="516"/>
      <c r="F10" s="516"/>
      <c r="G10" s="516"/>
      <c r="H10" s="516"/>
      <c r="I10" s="516"/>
      <c r="J10" s="80"/>
      <c r="K10" s="91"/>
      <c r="L10" s="80"/>
    </row>
    <row r="11" spans="1:14" ht="26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4" ht="9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4" ht="15.75" customHeight="1" thickBot="1" x14ac:dyDescent="0.25">
      <c r="A13" s="93"/>
      <c r="B13" s="331" t="s">
        <v>21</v>
      </c>
      <c r="C13" s="95"/>
      <c r="D13" s="96"/>
      <c r="E13" s="96"/>
      <c r="F13" s="96"/>
      <c r="G13" s="96"/>
      <c r="H13" s="96"/>
      <c r="I13" s="96"/>
      <c r="J13" s="96"/>
      <c r="K13" s="96"/>
      <c r="L13" s="96"/>
      <c r="M13" s="295"/>
    </row>
    <row r="14" spans="1:14" ht="15.75" customHeight="1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/>
      <c r="F14" s="431" t="s">
        <v>460</v>
      </c>
      <c r="G14" s="435"/>
      <c r="H14" s="435"/>
      <c r="I14" s="101"/>
      <c r="J14" s="101"/>
      <c r="K14" s="101"/>
      <c r="L14" s="101"/>
      <c r="M14" s="103"/>
    </row>
    <row r="15" spans="1:14" ht="15.7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703</v>
      </c>
      <c r="G15" s="435" t="s">
        <v>704</v>
      </c>
      <c r="H15" s="435" t="s">
        <v>705</v>
      </c>
      <c r="I15" s="101"/>
      <c r="J15" s="101"/>
      <c r="K15" s="101"/>
      <c r="L15" s="101"/>
      <c r="M15" s="103"/>
    </row>
    <row r="16" spans="1:14" ht="15.7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903</v>
      </c>
      <c r="G16" s="435" t="s">
        <v>906</v>
      </c>
      <c r="H16" s="435" t="s">
        <v>907</v>
      </c>
      <c r="I16" s="101"/>
      <c r="J16" s="101"/>
      <c r="K16" s="101"/>
      <c r="L16" s="101"/>
      <c r="M16" s="103"/>
    </row>
    <row r="17" spans="1:13" ht="15.7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981</v>
      </c>
      <c r="G17" s="435"/>
      <c r="H17" s="435" t="s">
        <v>984</v>
      </c>
      <c r="I17" s="101"/>
      <c r="J17" s="101"/>
      <c r="K17" s="101"/>
      <c r="L17" s="101"/>
      <c r="M17" s="103"/>
    </row>
    <row r="18" spans="1:13" ht="15.7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683</v>
      </c>
      <c r="G18" s="435" t="s">
        <v>684</v>
      </c>
      <c r="H18" s="435" t="s">
        <v>684</v>
      </c>
      <c r="I18" s="101"/>
      <c r="J18" s="101"/>
      <c r="K18" s="101"/>
      <c r="L18" s="101"/>
      <c r="M18" s="103"/>
    </row>
    <row r="19" spans="1:13" ht="15.7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475</v>
      </c>
      <c r="G19" s="435" t="s">
        <v>476</v>
      </c>
      <c r="H19" s="435" t="s">
        <v>477</v>
      </c>
      <c r="I19" s="101"/>
      <c r="J19" s="101"/>
      <c r="K19" s="101"/>
      <c r="L19" s="101"/>
      <c r="M19" s="103"/>
    </row>
    <row r="20" spans="1:13" ht="15.7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893</v>
      </c>
      <c r="G20" s="435" t="s">
        <v>896</v>
      </c>
      <c r="H20" s="435" t="s">
        <v>896</v>
      </c>
      <c r="I20" s="101"/>
      <c r="J20" s="101"/>
      <c r="K20" s="101"/>
      <c r="L20" s="101"/>
      <c r="M20" s="103" t="e">
        <f>VLOOKUP($F20,#REF!,9,FALSE)</f>
        <v>#REF!</v>
      </c>
    </row>
    <row r="21" spans="1:13" ht="15.75" customHeight="1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686</v>
      </c>
      <c r="G21" s="435" t="s">
        <v>687</v>
      </c>
      <c r="H21" s="435" t="s">
        <v>687</v>
      </c>
      <c r="I21" s="101"/>
      <c r="J21" s="101"/>
      <c r="K21" s="101"/>
      <c r="L21" s="101"/>
      <c r="M21" s="103"/>
    </row>
    <row r="22" spans="1:13" ht="15.75" customHeight="1" thickBot="1" x14ac:dyDescent="0.25">
      <c r="A22" s="93"/>
      <c r="B22" s="333" t="s">
        <v>22</v>
      </c>
      <c r="C22" s="105"/>
      <c r="D22" s="106"/>
      <c r="E22" s="337"/>
      <c r="F22" s="360"/>
      <c r="G22" s="107"/>
      <c r="H22" s="107"/>
      <c r="I22" s="96"/>
      <c r="J22" s="96"/>
      <c r="K22" s="96"/>
      <c r="L22" s="96"/>
      <c r="M22" s="295"/>
    </row>
    <row r="23" spans="1:13" ht="15.75" customHeight="1" x14ac:dyDescent="0.2">
      <c r="A23" s="98" t="s">
        <v>7</v>
      </c>
      <c r="B23" s="99"/>
      <c r="C23" s="100"/>
      <c r="D23" s="160"/>
      <c r="E23" s="336"/>
      <c r="F23" s="358"/>
      <c r="G23" s="102"/>
      <c r="H23" s="102"/>
      <c r="I23" s="101"/>
      <c r="J23" s="101"/>
      <c r="K23" s="101"/>
      <c r="L23" s="101"/>
      <c r="M23" s="103"/>
    </row>
    <row r="24" spans="1:13" ht="15.75" customHeight="1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963</v>
      </c>
      <c r="G24" s="435" t="s">
        <v>907</v>
      </c>
      <c r="H24" s="435" t="s">
        <v>965</v>
      </c>
      <c r="I24" s="101"/>
      <c r="J24" s="101"/>
      <c r="K24" s="101"/>
      <c r="L24" s="101"/>
      <c r="M24" s="103"/>
    </row>
    <row r="25" spans="1:13" ht="15.75" customHeight="1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142</v>
      </c>
      <c r="G25" s="435" t="s">
        <v>584</v>
      </c>
      <c r="H25" s="435" t="s">
        <v>584</v>
      </c>
      <c r="I25" s="101"/>
      <c r="J25" s="101"/>
      <c r="K25" s="101"/>
      <c r="L25" s="101"/>
      <c r="M25" s="103" t="e">
        <f>VLOOKUP($F25,#REF!,9,FALSE)</f>
        <v>#REF!</v>
      </c>
    </row>
    <row r="26" spans="1:13" ht="15.75" customHeight="1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473</v>
      </c>
      <c r="G26" s="435" t="s">
        <v>474</v>
      </c>
      <c r="H26" s="435" t="s">
        <v>474</v>
      </c>
      <c r="I26" s="101"/>
      <c r="J26" s="101"/>
      <c r="K26" s="101"/>
      <c r="L26" s="101"/>
      <c r="M26" s="103"/>
    </row>
    <row r="27" spans="1:13" ht="15.75" customHeight="1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927</v>
      </c>
      <c r="G27" s="435" t="s">
        <v>928</v>
      </c>
      <c r="H27" s="435" t="s">
        <v>929</v>
      </c>
      <c r="I27" s="101"/>
      <c r="J27" s="101"/>
      <c r="K27" s="101"/>
      <c r="L27" s="101"/>
      <c r="M27" s="103"/>
    </row>
    <row r="28" spans="1:13" ht="15.75" customHeight="1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988</v>
      </c>
      <c r="G28" s="435" t="s">
        <v>989</v>
      </c>
      <c r="H28" s="435" t="s">
        <v>989</v>
      </c>
      <c r="I28" s="101"/>
      <c r="J28" s="101"/>
      <c r="K28" s="101"/>
      <c r="L28" s="101"/>
      <c r="M28" s="103"/>
    </row>
    <row r="29" spans="1:13" ht="15.75" customHeight="1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913</v>
      </c>
      <c r="G29" s="435" t="s">
        <v>916</v>
      </c>
      <c r="H29" s="435" t="s">
        <v>917</v>
      </c>
      <c r="I29" s="101"/>
      <c r="J29" s="101"/>
      <c r="K29" s="101"/>
      <c r="L29" s="101"/>
      <c r="M29" s="103"/>
    </row>
    <row r="30" spans="1:13" ht="15.75" customHeight="1" thickBot="1" x14ac:dyDescent="0.25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1033</v>
      </c>
      <c r="G30" s="435" t="s">
        <v>1034</v>
      </c>
      <c r="H30" s="435" t="s">
        <v>1034</v>
      </c>
      <c r="I30" s="101"/>
      <c r="J30" s="101"/>
      <c r="K30" s="101"/>
      <c r="L30" s="101"/>
      <c r="M30" s="103"/>
    </row>
    <row r="31" spans="1:13" ht="15.75" customHeight="1" thickBot="1" x14ac:dyDescent="0.25">
      <c r="A31" s="93"/>
      <c r="B31" s="333" t="s">
        <v>23</v>
      </c>
      <c r="C31" s="105"/>
      <c r="D31" s="106"/>
      <c r="E31" s="337"/>
      <c r="F31" s="360"/>
      <c r="G31" s="107"/>
      <c r="H31" s="107"/>
      <c r="I31" s="96"/>
      <c r="J31" s="96"/>
      <c r="K31" s="96"/>
      <c r="L31" s="96"/>
      <c r="M31" s="295"/>
    </row>
    <row r="32" spans="1:13" ht="15.75" customHeight="1" x14ac:dyDescent="0.2">
      <c r="A32" s="98" t="s">
        <v>7</v>
      </c>
      <c r="B32" s="99"/>
      <c r="C32" s="100"/>
      <c r="D32" s="160"/>
      <c r="E32" s="336"/>
      <c r="F32" s="358"/>
      <c r="G32" s="102"/>
      <c r="H32" s="102"/>
      <c r="I32" s="101"/>
      <c r="J32" s="101"/>
      <c r="K32" s="101"/>
      <c r="L32" s="101"/>
      <c r="M32" s="103"/>
    </row>
    <row r="33" spans="1:13" ht="15.75" customHeight="1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31" t="s">
        <v>744</v>
      </c>
      <c r="G33" s="435" t="s">
        <v>745</v>
      </c>
      <c r="H33" s="435" t="s">
        <v>745</v>
      </c>
      <c r="I33" s="101"/>
      <c r="J33" s="101"/>
      <c r="K33" s="101"/>
      <c r="L33" s="101"/>
      <c r="M33" s="103"/>
    </row>
    <row r="34" spans="1:13" ht="15.75" customHeight="1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1" t="s">
        <v>360</v>
      </c>
      <c r="G34" s="435" t="s">
        <v>871</v>
      </c>
      <c r="H34" s="435" t="s">
        <v>871</v>
      </c>
      <c r="I34" s="101"/>
      <c r="J34" s="101"/>
      <c r="K34" s="101"/>
      <c r="L34" s="101"/>
      <c r="M34" s="103" t="e">
        <f>VLOOKUP($F34,#REF!,9,FALSE)</f>
        <v>#REF!</v>
      </c>
    </row>
    <row r="35" spans="1:13" ht="15.75" customHeight="1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1" t="s">
        <v>699</v>
      </c>
      <c r="G35" s="435" t="s">
        <v>700</v>
      </c>
      <c r="H35" s="435" t="s">
        <v>700</v>
      </c>
      <c r="I35" s="101"/>
      <c r="J35" s="101"/>
      <c r="K35" s="101"/>
      <c r="L35" s="101"/>
      <c r="M35" s="103"/>
    </row>
    <row r="36" spans="1:13" ht="15.75" customHeight="1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1" t="s">
        <v>997</v>
      </c>
      <c r="G36" s="435"/>
      <c r="H36" s="435" t="s">
        <v>1000</v>
      </c>
      <c r="I36" s="101"/>
      <c r="J36" s="101"/>
      <c r="K36" s="101"/>
      <c r="L36" s="101"/>
      <c r="M36" s="103"/>
    </row>
    <row r="37" spans="1:13" ht="15.75" customHeight="1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1" t="s">
        <v>883</v>
      </c>
      <c r="G37" s="435" t="s">
        <v>884</v>
      </c>
      <c r="H37" s="435" t="s">
        <v>885</v>
      </c>
      <c r="I37" s="101"/>
      <c r="J37" s="101"/>
      <c r="K37" s="101"/>
      <c r="L37" s="101"/>
      <c r="M37" s="103"/>
    </row>
    <row r="38" spans="1:13" ht="15.75" customHeight="1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1" t="s">
        <v>681</v>
      </c>
      <c r="G38" s="435" t="s">
        <v>682</v>
      </c>
      <c r="H38" s="435" t="s">
        <v>682</v>
      </c>
      <c r="I38" s="101"/>
      <c r="J38" s="101"/>
      <c r="K38" s="101"/>
      <c r="L38" s="101"/>
      <c r="M38" s="103"/>
    </row>
    <row r="39" spans="1:13" ht="15.75" customHeight="1" thickBot="1" x14ac:dyDescent="0.25">
      <c r="A39" s="101">
        <v>8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 t="e">
        <f>VLOOKUP($F39,#REF!,8,FALSE)</f>
        <v>#REF!</v>
      </c>
      <c r="F39" s="431" t="s">
        <v>853</v>
      </c>
      <c r="G39" s="435" t="s">
        <v>547</v>
      </c>
      <c r="H39" s="435" t="s">
        <v>547</v>
      </c>
      <c r="I39" s="101"/>
      <c r="J39" s="101"/>
      <c r="K39" s="101"/>
      <c r="L39" s="101"/>
      <c r="M39" s="103"/>
    </row>
    <row r="40" spans="1:13" ht="15.75" customHeight="1" thickBot="1" x14ac:dyDescent="0.25">
      <c r="A40" s="93"/>
      <c r="B40" s="333" t="s">
        <v>24</v>
      </c>
      <c r="C40" s="105"/>
      <c r="D40" s="106"/>
      <c r="E40" s="337"/>
      <c r="F40" s="360"/>
      <c r="G40" s="107"/>
      <c r="H40" s="107"/>
      <c r="I40" s="96"/>
      <c r="J40" s="96"/>
      <c r="K40" s="96"/>
      <c r="L40" s="96"/>
      <c r="M40" s="295"/>
    </row>
    <row r="41" spans="1:13" ht="15.75" customHeight="1" x14ac:dyDescent="0.2">
      <c r="A41" s="98" t="s">
        <v>7</v>
      </c>
      <c r="B41" s="99"/>
      <c r="C41" s="100"/>
      <c r="D41" s="160"/>
      <c r="E41" s="336"/>
      <c r="F41" s="358"/>
      <c r="G41" s="102"/>
      <c r="H41" s="102"/>
      <c r="I41" s="101"/>
      <c r="J41" s="101"/>
      <c r="K41" s="101"/>
      <c r="L41" s="101"/>
      <c r="M41" s="103"/>
    </row>
    <row r="42" spans="1:13" ht="15.75" customHeight="1" x14ac:dyDescent="0.2">
      <c r="A42" s="101" t="s">
        <v>8</v>
      </c>
      <c r="B42" s="99" t="e">
        <f>VLOOKUP($F42,#REF!,3,FALSE)</f>
        <v>#REF!</v>
      </c>
      <c r="C42" s="100" t="e">
        <f>VLOOKUP($F42,#REF!,4,FALSE)</f>
        <v>#REF!</v>
      </c>
      <c r="D42" s="160" t="e">
        <f>VLOOKUP($F42,#REF!,5,FALSE)</f>
        <v>#REF!</v>
      </c>
      <c r="E42" s="336" t="e">
        <f>VLOOKUP($F42,#REF!,8,FALSE)</f>
        <v>#REF!</v>
      </c>
      <c r="F42" s="431" t="s">
        <v>846</v>
      </c>
      <c r="G42" s="435" t="s">
        <v>847</v>
      </c>
      <c r="H42" s="435" t="s">
        <v>847</v>
      </c>
      <c r="I42" s="101"/>
      <c r="J42" s="101"/>
      <c r="K42" s="101"/>
      <c r="L42" s="101"/>
      <c r="M42" s="103"/>
    </row>
    <row r="43" spans="1:13" ht="15.75" customHeight="1" x14ac:dyDescent="0.2">
      <c r="A43" s="101" t="s">
        <v>9</v>
      </c>
      <c r="B43" s="99" t="e">
        <f>VLOOKUP($F43,#REF!,3,FALSE)</f>
        <v>#REF!</v>
      </c>
      <c r="C43" s="100" t="e">
        <f>VLOOKUP($F43,#REF!,4,FALSE)</f>
        <v>#REF!</v>
      </c>
      <c r="D43" s="160" t="e">
        <f>VLOOKUP($F43,#REF!,5,FALSE)</f>
        <v>#REF!</v>
      </c>
      <c r="E43" s="336" t="e">
        <f>VLOOKUP($F43,#REF!,8,FALSE)</f>
        <v>#REF!</v>
      </c>
      <c r="F43" s="431" t="s">
        <v>872</v>
      </c>
      <c r="G43" s="435" t="s">
        <v>875</v>
      </c>
      <c r="H43" s="435" t="s">
        <v>875</v>
      </c>
      <c r="I43" s="101"/>
      <c r="J43" s="101"/>
      <c r="K43" s="101"/>
      <c r="L43" s="101"/>
      <c r="M43" s="103" t="e">
        <f>VLOOKUP($F43,#REF!,9,FALSE)</f>
        <v>#REF!</v>
      </c>
    </row>
    <row r="44" spans="1:13" ht="15.75" customHeight="1" x14ac:dyDescent="0.2">
      <c r="A44" s="101" t="s">
        <v>17</v>
      </c>
      <c r="B44" s="99" t="e">
        <f>VLOOKUP($F44,#REF!,3,FALSE)</f>
        <v>#REF!</v>
      </c>
      <c r="C44" s="100" t="e">
        <f>VLOOKUP($F44,#REF!,4,FALSE)</f>
        <v>#REF!</v>
      </c>
      <c r="D44" s="160" t="e">
        <f>VLOOKUP($F44,#REF!,5,FALSE)</f>
        <v>#REF!</v>
      </c>
      <c r="E44" s="336" t="e">
        <f>VLOOKUP($F44,#REF!,8,FALSE)</f>
        <v>#REF!</v>
      </c>
      <c r="F44" s="431" t="s">
        <v>487</v>
      </c>
      <c r="G44" s="435" t="s">
        <v>488</v>
      </c>
      <c r="H44" s="435" t="s">
        <v>488</v>
      </c>
      <c r="I44" s="101"/>
      <c r="J44" s="101"/>
      <c r="K44" s="101"/>
      <c r="L44" s="101"/>
      <c r="M44" s="103"/>
    </row>
    <row r="45" spans="1:13" ht="15.75" customHeight="1" x14ac:dyDescent="0.2">
      <c r="A45" s="101" t="s">
        <v>18</v>
      </c>
      <c r="B45" s="99" t="e">
        <f>VLOOKUP($F45,#REF!,3,FALSE)</f>
        <v>#REF!</v>
      </c>
      <c r="C45" s="100" t="e">
        <f>VLOOKUP($F45,#REF!,4,FALSE)</f>
        <v>#REF!</v>
      </c>
      <c r="D45" s="160" t="e">
        <f>VLOOKUP($F45,#REF!,5,FALSE)</f>
        <v>#REF!</v>
      </c>
      <c r="E45" s="336" t="e">
        <f>VLOOKUP($F45,#REF!,8,FALSE)</f>
        <v>#REF!</v>
      </c>
      <c r="F45" s="431" t="s">
        <v>960</v>
      </c>
      <c r="G45" s="435" t="s">
        <v>606</v>
      </c>
      <c r="H45" s="435" t="s">
        <v>961</v>
      </c>
      <c r="I45" s="101"/>
      <c r="J45" s="101"/>
      <c r="K45" s="101"/>
      <c r="L45" s="101"/>
      <c r="M45" s="103"/>
    </row>
    <row r="46" spans="1:13" ht="15.75" customHeight="1" x14ac:dyDescent="0.2">
      <c r="A46" s="101" t="s">
        <v>19</v>
      </c>
      <c r="B46" s="99" t="e">
        <f>VLOOKUP($F46,#REF!,3,FALSE)</f>
        <v>#REF!</v>
      </c>
      <c r="C46" s="100" t="e">
        <f>VLOOKUP($F46,#REF!,4,FALSE)</f>
        <v>#REF!</v>
      </c>
      <c r="D46" s="160" t="e">
        <f>VLOOKUP($F46,#REF!,5,FALSE)</f>
        <v>#REF!</v>
      </c>
      <c r="E46" s="336" t="e">
        <f>VLOOKUP($F46,#REF!,8,FALSE)</f>
        <v>#REF!</v>
      </c>
      <c r="F46" s="431" t="s">
        <v>834</v>
      </c>
      <c r="G46" s="435" t="s">
        <v>837</v>
      </c>
      <c r="H46" s="435" t="s">
        <v>838</v>
      </c>
      <c r="I46" s="101"/>
      <c r="J46" s="101"/>
      <c r="K46" s="101"/>
      <c r="L46" s="101"/>
      <c r="M46" s="103"/>
    </row>
    <row r="47" spans="1:13" ht="15.75" customHeight="1" x14ac:dyDescent="0.2">
      <c r="A47" s="101" t="s">
        <v>20</v>
      </c>
      <c r="B47" s="99" t="e">
        <f>VLOOKUP($F47,#REF!,3,FALSE)</f>
        <v>#REF!</v>
      </c>
      <c r="C47" s="100" t="e">
        <f>VLOOKUP($F47,#REF!,4,FALSE)</f>
        <v>#REF!</v>
      </c>
      <c r="D47" s="160" t="e">
        <f>VLOOKUP($F47,#REF!,5,FALSE)</f>
        <v>#REF!</v>
      </c>
      <c r="E47" s="336" t="e">
        <f>VLOOKUP($F47,#REF!,8,FALSE)</f>
        <v>#REF!</v>
      </c>
      <c r="F47" s="431" t="s">
        <v>1050</v>
      </c>
      <c r="G47" s="435" t="s">
        <v>1051</v>
      </c>
      <c r="H47" s="435" t="s">
        <v>1051</v>
      </c>
      <c r="I47" s="101"/>
      <c r="J47" s="101"/>
      <c r="K47" s="101"/>
      <c r="L47" s="101"/>
      <c r="M47" s="103"/>
    </row>
    <row r="48" spans="1:13" ht="15.75" customHeight="1" x14ac:dyDescent="0.2">
      <c r="A48" s="101">
        <v>8</v>
      </c>
      <c r="B48" s="99" t="e">
        <f>VLOOKUP($F48,#REF!,3,FALSE)</f>
        <v>#REF!</v>
      </c>
      <c r="C48" s="100" t="e">
        <f>VLOOKUP($F48,#REF!,4,FALSE)</f>
        <v>#REF!</v>
      </c>
      <c r="D48" s="160" t="e">
        <f>VLOOKUP($F48,#REF!,5,FALSE)</f>
        <v>#REF!</v>
      </c>
      <c r="E48" s="336" t="e">
        <f>VLOOKUP($F48,#REF!,8,FALSE)</f>
        <v>#REF!</v>
      </c>
      <c r="F48" s="431" t="s">
        <v>436</v>
      </c>
      <c r="G48" s="435" t="s">
        <v>439</v>
      </c>
      <c r="H48" s="435" t="s">
        <v>439</v>
      </c>
      <c r="I48" s="101"/>
      <c r="J48" s="101"/>
      <c r="K48" s="101"/>
      <c r="L48" s="101"/>
      <c r="M48" s="103"/>
    </row>
    <row r="49" spans="1:13" ht="15.75" customHeight="1" x14ac:dyDescent="0.2">
      <c r="A49" s="108"/>
      <c r="B49" s="138"/>
      <c r="C49" s="141"/>
      <c r="D49" s="138"/>
      <c r="E49" s="138"/>
      <c r="F49" s="339"/>
      <c r="G49" s="223"/>
      <c r="H49" s="223"/>
      <c r="I49" s="108"/>
      <c r="J49" s="108"/>
      <c r="K49" s="108"/>
      <c r="L49" s="108"/>
      <c r="M49" s="137"/>
    </row>
    <row r="50" spans="1:13" ht="15.75" customHeight="1" x14ac:dyDescent="0.2">
      <c r="A50" s="108"/>
      <c r="B50" s="109" t="s">
        <v>43</v>
      </c>
      <c r="C50" s="110"/>
      <c r="D50" s="111" t="s">
        <v>37</v>
      </c>
      <c r="E50" s="108"/>
      <c r="F50" s="108"/>
      <c r="G50" s="108"/>
      <c r="H50" s="108"/>
      <c r="I50" s="108"/>
      <c r="J50" s="108"/>
      <c r="K50" s="108"/>
      <c r="L50" s="112"/>
    </row>
    <row r="51" spans="1:13" ht="15.75" customHeight="1" x14ac:dyDescent="0.2">
      <c r="A51" s="108"/>
      <c r="B51" s="111"/>
      <c r="C51" s="110"/>
      <c r="D51" s="111"/>
      <c r="E51" s="108"/>
      <c r="F51" s="108"/>
      <c r="G51" s="108"/>
      <c r="H51" s="108"/>
      <c r="I51" s="108"/>
      <c r="J51" s="108"/>
      <c r="K51" s="108"/>
      <c r="L51" s="112"/>
    </row>
    <row r="52" spans="1:13" ht="15.75" customHeight="1" x14ac:dyDescent="0.2">
      <c r="A52" s="108"/>
      <c r="B52" s="111" t="s">
        <v>35</v>
      </c>
      <c r="C52" s="110"/>
      <c r="D52" s="111" t="s">
        <v>36</v>
      </c>
      <c r="E52" s="108"/>
      <c r="F52" s="108"/>
      <c r="G52" s="108"/>
      <c r="H52" s="108"/>
      <c r="I52" s="108"/>
      <c r="J52" s="108"/>
      <c r="K52" s="108"/>
      <c r="L52" s="112"/>
    </row>
    <row r="53" spans="1:13" customFormat="1" ht="18.75" x14ac:dyDescent="0.2">
      <c r="A53" s="194" t="str">
        <f>Заголовки!A12</f>
        <v>г.Чебоксары, стадион "Олимпийский"</v>
      </c>
      <c r="B53" s="80"/>
      <c r="C53" s="87"/>
      <c r="D53" s="80"/>
      <c r="E53" s="88" t="s">
        <v>47</v>
      </c>
      <c r="F53" s="88"/>
      <c r="G53" s="88"/>
      <c r="H53" s="88"/>
      <c r="I53" s="80"/>
      <c r="J53" s="80"/>
      <c r="K53" s="89" t="s">
        <v>16</v>
      </c>
      <c r="L53" s="80"/>
    </row>
    <row r="54" spans="1:13" customFormat="1" ht="19.5" thickBot="1" x14ac:dyDescent="0.25">
      <c r="A54" s="84"/>
      <c r="B54" s="80"/>
      <c r="C54" s="87"/>
      <c r="D54" s="80"/>
      <c r="E54" s="90" t="s">
        <v>84</v>
      </c>
      <c r="F54" s="90"/>
      <c r="G54" s="90"/>
      <c r="H54" s="88"/>
      <c r="I54" s="80"/>
      <c r="J54" s="80"/>
      <c r="K54" s="89" t="s">
        <v>280</v>
      </c>
      <c r="L54" s="80"/>
    </row>
    <row r="55" spans="1:13" ht="26.25" customHeight="1" thickBot="1" x14ac:dyDescent="0.25">
      <c r="A55" s="517" t="s">
        <v>41</v>
      </c>
      <c r="B55" s="517" t="s">
        <v>42</v>
      </c>
      <c r="C55" s="521" t="s">
        <v>39</v>
      </c>
      <c r="D55" s="517" t="s">
        <v>38</v>
      </c>
      <c r="E55" s="517" t="s">
        <v>29</v>
      </c>
      <c r="F55" s="517" t="s">
        <v>4</v>
      </c>
      <c r="G55" s="517" t="s">
        <v>117</v>
      </c>
      <c r="H55" s="517" t="s">
        <v>118</v>
      </c>
      <c r="I55" s="519" t="s">
        <v>28</v>
      </c>
      <c r="J55" s="519"/>
      <c r="K55" s="519"/>
      <c r="L55" s="517" t="s">
        <v>5</v>
      </c>
      <c r="M55" s="517" t="s">
        <v>45</v>
      </c>
    </row>
    <row r="56" spans="1:13" ht="9" customHeight="1" thickBot="1" x14ac:dyDescent="0.25">
      <c r="A56" s="518"/>
      <c r="B56" s="518"/>
      <c r="C56" s="522"/>
      <c r="D56" s="518"/>
      <c r="E56" s="518"/>
      <c r="F56" s="518"/>
      <c r="G56" s="518"/>
      <c r="H56" s="518"/>
      <c r="I56" s="92"/>
      <c r="J56" s="92"/>
      <c r="K56" s="92"/>
      <c r="L56" s="518"/>
      <c r="M56" s="518"/>
    </row>
    <row r="57" spans="1:13" ht="15.75" customHeight="1" thickBot="1" x14ac:dyDescent="0.25">
      <c r="A57" s="93"/>
      <c r="B57" s="331" t="s">
        <v>281</v>
      </c>
      <c r="C57" s="95"/>
      <c r="D57" s="96"/>
      <c r="E57" s="96"/>
      <c r="F57" s="96"/>
      <c r="G57" s="96"/>
      <c r="H57" s="96"/>
      <c r="I57" s="96"/>
      <c r="J57" s="96"/>
      <c r="K57" s="96"/>
      <c r="L57" s="96"/>
      <c r="M57" s="295"/>
    </row>
    <row r="58" spans="1:13" ht="15.75" customHeight="1" x14ac:dyDescent="0.2">
      <c r="A58" s="98" t="s">
        <v>7</v>
      </c>
      <c r="B58" s="99"/>
      <c r="C58" s="100"/>
      <c r="D58" s="160"/>
      <c r="E58" s="336"/>
      <c r="F58" s="358"/>
      <c r="G58" s="102"/>
      <c r="H58" s="102"/>
      <c r="I58" s="101"/>
      <c r="J58" s="101"/>
      <c r="K58" s="101"/>
      <c r="L58" s="101"/>
      <c r="M58" s="103"/>
    </row>
    <row r="59" spans="1:13" ht="15.75" customHeight="1" x14ac:dyDescent="0.2">
      <c r="A59" s="101" t="s">
        <v>8</v>
      </c>
      <c r="B59" s="99" t="e">
        <f>VLOOKUP($F59,#REF!,3,FALSE)</f>
        <v>#REF!</v>
      </c>
      <c r="C59" s="100" t="e">
        <f>VLOOKUP($F59,#REF!,4,FALSE)</f>
        <v>#REF!</v>
      </c>
      <c r="D59" s="160" t="e">
        <f>VLOOKUP($F59,#REF!,5,FALSE)</f>
        <v>#REF!</v>
      </c>
      <c r="E59" s="336" t="e">
        <f>VLOOKUP($F59,#REF!,8,FALSE)</f>
        <v>#REF!</v>
      </c>
      <c r="F59" s="431" t="s">
        <v>868</v>
      </c>
      <c r="G59" s="435" t="s">
        <v>869</v>
      </c>
      <c r="H59" s="435" t="s">
        <v>870</v>
      </c>
      <c r="I59" s="101"/>
      <c r="J59" s="101"/>
      <c r="K59" s="101"/>
      <c r="L59" s="101"/>
      <c r="M59" s="103" t="e">
        <f>VLOOKUP($F59,#REF!,9,FALSE)</f>
        <v>#REF!</v>
      </c>
    </row>
    <row r="60" spans="1:13" ht="15.75" customHeight="1" x14ac:dyDescent="0.2">
      <c r="A60" s="101" t="s">
        <v>9</v>
      </c>
      <c r="B60" s="99" t="e">
        <f>VLOOKUP($F60,#REF!,3,FALSE)</f>
        <v>#REF!</v>
      </c>
      <c r="C60" s="100" t="e">
        <f>VLOOKUP($F60,#REF!,4,FALSE)</f>
        <v>#REF!</v>
      </c>
      <c r="D60" s="160" t="e">
        <f>VLOOKUP($F60,#REF!,5,FALSE)</f>
        <v>#REF!</v>
      </c>
      <c r="E60" s="336" t="e">
        <f>VLOOKUP($F60,#REF!,8,FALSE)</f>
        <v>#REF!</v>
      </c>
      <c r="F60" s="431" t="s">
        <v>1053</v>
      </c>
      <c r="G60" s="435" t="s">
        <v>1054</v>
      </c>
      <c r="H60" s="435" t="s">
        <v>1055</v>
      </c>
      <c r="I60" s="101"/>
      <c r="J60" s="101"/>
      <c r="K60" s="101"/>
      <c r="L60" s="101"/>
      <c r="M60" s="103"/>
    </row>
    <row r="61" spans="1:13" ht="15.75" customHeight="1" x14ac:dyDescent="0.2">
      <c r="A61" s="101" t="s">
        <v>17</v>
      </c>
      <c r="B61" s="99" t="e">
        <f>VLOOKUP($F61,#REF!,3,FALSE)</f>
        <v>#REF!</v>
      </c>
      <c r="C61" s="100" t="e">
        <f>VLOOKUP($F61,#REF!,4,FALSE)</f>
        <v>#REF!</v>
      </c>
      <c r="D61" s="160" t="e">
        <f>VLOOKUP($F61,#REF!,5,FALSE)</f>
        <v>#REF!</v>
      </c>
      <c r="E61" s="336" t="e">
        <f>VLOOKUP($F61,#REF!,8,FALSE)</f>
        <v>#REF!</v>
      </c>
      <c r="F61" s="431" t="s">
        <v>602</v>
      </c>
      <c r="G61" s="435" t="s">
        <v>605</v>
      </c>
      <c r="H61" s="435" t="s">
        <v>606</v>
      </c>
      <c r="I61" s="101"/>
      <c r="J61" s="101"/>
      <c r="K61" s="101"/>
      <c r="L61" s="101"/>
      <c r="M61" s="103"/>
    </row>
    <row r="62" spans="1:13" ht="15.75" customHeight="1" x14ac:dyDescent="0.2">
      <c r="A62" s="101" t="s">
        <v>18</v>
      </c>
      <c r="B62" s="99" t="e">
        <f>VLOOKUP($F62,#REF!,3,FALSE)</f>
        <v>#REF!</v>
      </c>
      <c r="C62" s="100" t="e">
        <f>VLOOKUP($F62,#REF!,4,FALSE)</f>
        <v>#REF!</v>
      </c>
      <c r="D62" s="160" t="e">
        <f>VLOOKUP($F62,#REF!,5,FALSE)</f>
        <v>#REF!</v>
      </c>
      <c r="E62" s="336" t="e">
        <f>VLOOKUP($F62,#REF!,8,FALSE)</f>
        <v>#REF!</v>
      </c>
      <c r="F62" s="431" t="s">
        <v>510</v>
      </c>
      <c r="G62" s="435" t="s">
        <v>511</v>
      </c>
      <c r="H62" s="435" t="s">
        <v>511</v>
      </c>
      <c r="I62" s="101"/>
      <c r="J62" s="101"/>
      <c r="K62" s="101"/>
      <c r="L62" s="101"/>
      <c r="M62" s="103"/>
    </row>
    <row r="63" spans="1:13" ht="15.75" customHeight="1" x14ac:dyDescent="0.2">
      <c r="A63" s="101" t="s">
        <v>19</v>
      </c>
      <c r="B63" s="99" t="e">
        <f>VLOOKUP($F63,#REF!,3,FALSE)</f>
        <v>#REF!</v>
      </c>
      <c r="C63" s="100" t="e">
        <f>VLOOKUP($F63,#REF!,4,FALSE)</f>
        <v>#REF!</v>
      </c>
      <c r="D63" s="160" t="e">
        <f>VLOOKUP($F63,#REF!,5,FALSE)</f>
        <v>#REF!</v>
      </c>
      <c r="E63" s="336" t="e">
        <f>VLOOKUP($F63,#REF!,8,FALSE)</f>
        <v>#REF!</v>
      </c>
      <c r="F63" s="431" t="s">
        <v>1001</v>
      </c>
      <c r="G63" s="435" t="s">
        <v>1002</v>
      </c>
      <c r="H63" s="435" t="s">
        <v>1002</v>
      </c>
      <c r="I63" s="101"/>
      <c r="J63" s="101"/>
      <c r="K63" s="101"/>
      <c r="L63" s="101"/>
      <c r="M63" s="103"/>
    </row>
    <row r="64" spans="1:13" ht="15.75" customHeight="1" x14ac:dyDescent="0.2">
      <c r="A64" s="101" t="s">
        <v>20</v>
      </c>
      <c r="B64" s="99" t="e">
        <f>VLOOKUP($F64,#REF!,3,FALSE)</f>
        <v>#REF!</v>
      </c>
      <c r="C64" s="100" t="e">
        <f>VLOOKUP($F64,#REF!,4,FALSE)</f>
        <v>#REF!</v>
      </c>
      <c r="D64" s="160" t="e">
        <f>VLOOKUP($F64,#REF!,5,FALSE)</f>
        <v>#REF!</v>
      </c>
      <c r="E64" s="336" t="e">
        <f>VLOOKUP($F64,#REF!,8,FALSE)</f>
        <v>#REF!</v>
      </c>
      <c r="F64" s="431" t="s">
        <v>538</v>
      </c>
      <c r="G64" s="435"/>
      <c r="H64" s="435" t="s">
        <v>541</v>
      </c>
      <c r="I64" s="101"/>
      <c r="J64" s="101"/>
      <c r="K64" s="101"/>
      <c r="L64" s="101"/>
      <c r="M64" s="103" t="e">
        <f>VLOOKUP($F64,#REF!,9,FALSE)</f>
        <v>#REF!</v>
      </c>
    </row>
    <row r="65" spans="1:13" ht="15.75" customHeight="1" x14ac:dyDescent="0.2">
      <c r="A65" s="101">
        <v>8</v>
      </c>
      <c r="B65" s="99" t="e">
        <f>VLOOKUP($F65,#REF!,3,FALSE)</f>
        <v>#REF!</v>
      </c>
      <c r="C65" s="100" t="e">
        <f>VLOOKUP($F65,#REF!,4,FALSE)</f>
        <v>#REF!</v>
      </c>
      <c r="D65" s="160" t="e">
        <f>VLOOKUP($F65,#REF!,5,FALSE)</f>
        <v>#REF!</v>
      </c>
      <c r="E65" s="336"/>
      <c r="F65" s="431" t="s">
        <v>806</v>
      </c>
      <c r="G65" s="435"/>
      <c r="H65" s="435"/>
      <c r="I65" s="101"/>
      <c r="J65" s="101"/>
      <c r="K65" s="101"/>
      <c r="L65" s="101"/>
      <c r="M65" s="103"/>
    </row>
    <row r="66" spans="1:13" ht="15.75" customHeight="1" x14ac:dyDescent="0.2">
      <c r="A66" s="108"/>
      <c r="B66" s="138"/>
      <c r="C66" s="141"/>
      <c r="D66" s="138"/>
      <c r="E66" s="138"/>
      <c r="F66" s="339"/>
      <c r="G66" s="223"/>
      <c r="H66" s="223"/>
      <c r="I66" s="108"/>
      <c r="J66" s="108"/>
      <c r="K66" s="108"/>
      <c r="L66" s="108"/>
      <c r="M66" s="137"/>
    </row>
    <row r="67" spans="1:13" ht="15.75" customHeight="1" x14ac:dyDescent="0.2">
      <c r="A67" s="108"/>
      <c r="B67" s="109" t="s">
        <v>43</v>
      </c>
      <c r="C67" s="110"/>
      <c r="D67" s="111" t="s">
        <v>37</v>
      </c>
      <c r="E67" s="108"/>
      <c r="F67" s="108"/>
      <c r="G67" s="108"/>
      <c r="H67" s="108"/>
      <c r="I67" s="108"/>
      <c r="J67" s="108"/>
      <c r="K67" s="108"/>
      <c r="L67" s="112"/>
    </row>
    <row r="68" spans="1:13" ht="15.75" customHeight="1" x14ac:dyDescent="0.2">
      <c r="A68" s="108"/>
      <c r="B68" s="111"/>
      <c r="C68" s="110"/>
      <c r="D68" s="111"/>
      <c r="E68" s="108"/>
      <c r="F68" s="108"/>
      <c r="G68" s="108"/>
      <c r="H68" s="108"/>
      <c r="I68" s="108"/>
      <c r="J68" s="108"/>
      <c r="K68" s="108"/>
      <c r="L68" s="112"/>
    </row>
    <row r="69" spans="1:13" ht="15.75" customHeight="1" x14ac:dyDescent="0.2">
      <c r="A69" s="108"/>
      <c r="B69" s="111" t="s">
        <v>35</v>
      </c>
      <c r="C69" s="110"/>
      <c r="D69" s="111" t="s">
        <v>36</v>
      </c>
      <c r="E69" s="108"/>
      <c r="F69" s="108"/>
      <c r="G69" s="108"/>
      <c r="H69" s="108"/>
      <c r="I69" s="108"/>
      <c r="J69" s="108"/>
      <c r="K69" s="108"/>
      <c r="L69" s="112"/>
    </row>
  </sheetData>
  <customSheetViews>
    <customSheetView guid="{B28A55F2-F506-44F5-8B45-C06C81F4E83D}" showRuler="0" topLeftCell="B1">
      <selection activeCell="F26" sqref="F26"/>
      <pageMargins left="0.78740157480314965" right="0" top="0.39370078740157483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mergeCells count="29">
    <mergeCell ref="M11:M12"/>
    <mergeCell ref="E11:E12"/>
    <mergeCell ref="H55:H56"/>
    <mergeCell ref="I55:K55"/>
    <mergeCell ref="L55:L56"/>
    <mergeCell ref="M55:M56"/>
    <mergeCell ref="A11:A12"/>
    <mergeCell ref="B11:B12"/>
    <mergeCell ref="C11:C12"/>
    <mergeCell ref="D11:D12"/>
    <mergeCell ref="G55:G56"/>
    <mergeCell ref="A55:A56"/>
    <mergeCell ref="B55:B56"/>
    <mergeCell ref="C55:C56"/>
    <mergeCell ref="D55:D56"/>
    <mergeCell ref="E55:E56"/>
    <mergeCell ref="F55:F56"/>
    <mergeCell ref="C3:J3"/>
    <mergeCell ref="C1:J1"/>
    <mergeCell ref="L11:L12"/>
    <mergeCell ref="C7:J7"/>
    <mergeCell ref="F11:F12"/>
    <mergeCell ref="G11:G12"/>
    <mergeCell ref="H11:H12"/>
    <mergeCell ref="I11:K11"/>
    <mergeCell ref="D8:I8"/>
    <mergeCell ref="D9:I9"/>
    <mergeCell ref="D10:I10"/>
    <mergeCell ref="C4:J6"/>
  </mergeCells>
  <phoneticPr fontId="2" type="noConversion"/>
  <printOptions horizontalCentered="1"/>
  <pageMargins left="0" right="0" top="0" bottom="0" header="0" footer="0"/>
  <pageSetup paperSize="9" scale="94" orientation="portrait" horizontalDpi="300" verticalDpi="300" r:id="rId2"/>
  <headerFooter alignWithMargins="0"/>
  <rowBreaks count="1" manualBreakCount="1">
    <brk id="5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FFFF00"/>
    <pageSetUpPr fitToPage="1"/>
  </sheetPr>
  <dimension ref="A1:O80"/>
  <sheetViews>
    <sheetView topLeftCell="A7" workbookViewId="0">
      <selection activeCell="G30" sqref="G30:H30"/>
    </sheetView>
  </sheetViews>
  <sheetFormatPr defaultRowHeight="12.75" x14ac:dyDescent="0.2"/>
  <cols>
    <col min="1" max="1" width="3.5703125" style="6" customWidth="1"/>
    <col min="2" max="2" width="20" style="6" customWidth="1"/>
    <col min="3" max="3" width="9.140625" style="38" customWidth="1"/>
    <col min="4" max="4" width="14.5703125" style="6" customWidth="1"/>
    <col min="5" max="6" width="5.28515625" style="6" customWidth="1"/>
    <col min="7" max="7" width="4.42578125" style="6" customWidth="1"/>
    <col min="8" max="8" width="6.85546875" style="6" customWidth="1"/>
    <col min="9" max="9" width="5.140625" style="6" customWidth="1"/>
    <col min="10" max="10" width="5.42578125" style="6" customWidth="1"/>
    <col min="11" max="11" width="6.42578125" style="6" customWidth="1"/>
    <col min="12" max="12" width="5.7109375" style="6" customWidth="1"/>
    <col min="13" max="13" width="7" style="6" customWidth="1"/>
    <col min="14" max="14" width="6" style="44" customWidth="1"/>
  </cols>
  <sheetData>
    <row r="1" spans="1:15" x14ac:dyDescent="0.2"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513"/>
      <c r="M1" s="405"/>
      <c r="N1"/>
    </row>
    <row r="2" spans="1:15" ht="15" x14ac:dyDescent="0.2">
      <c r="A2" s="80"/>
      <c r="B2" s="80"/>
      <c r="C2" s="81"/>
      <c r="D2" s="82"/>
      <c r="E2" s="82"/>
      <c r="F2" s="79"/>
      <c r="G2" s="79"/>
      <c r="H2" s="79"/>
      <c r="I2" s="79"/>
      <c r="J2" s="79"/>
      <c r="K2" s="82"/>
      <c r="L2" s="82"/>
      <c r="M2" s="82"/>
      <c r="N2"/>
    </row>
    <row r="3" spans="1:15" ht="25.5" x14ac:dyDescent="0.2"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512"/>
      <c r="M3" s="174"/>
      <c r="N3" s="174"/>
      <c r="O3" s="174"/>
    </row>
    <row r="4" spans="1:15" x14ac:dyDescent="0.2">
      <c r="A4" s="80" t="s">
        <v>11</v>
      </c>
      <c r="B4" s="412" t="s">
        <v>232</v>
      </c>
      <c r="C4" s="520" t="s">
        <v>342</v>
      </c>
      <c r="D4" s="520"/>
      <c r="E4" s="520"/>
      <c r="F4" s="520"/>
      <c r="G4" s="520"/>
      <c r="H4" s="520"/>
      <c r="I4" s="520"/>
      <c r="J4" s="520"/>
      <c r="K4" s="520"/>
      <c r="L4" s="520"/>
      <c r="M4" s="83" t="s">
        <v>301</v>
      </c>
      <c r="N4"/>
    </row>
    <row r="5" spans="1:15" x14ac:dyDescent="0.2">
      <c r="A5" s="80" t="s">
        <v>12</v>
      </c>
      <c r="B5" s="412" t="s">
        <v>231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84" t="s">
        <v>304</v>
      </c>
      <c r="N5"/>
    </row>
    <row r="6" spans="1:15" ht="20.25" x14ac:dyDescent="0.2">
      <c r="A6" s="80" t="s">
        <v>13</v>
      </c>
      <c r="B6" s="412" t="s">
        <v>230</v>
      </c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84" t="s">
        <v>15</v>
      </c>
      <c r="N6"/>
    </row>
    <row r="7" spans="1:15" ht="15.75" x14ac:dyDescent="0.2">
      <c r="A7" s="80" t="s">
        <v>0</v>
      </c>
      <c r="B7" s="415" t="s">
        <v>322</v>
      </c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80"/>
      <c r="N7"/>
    </row>
    <row r="8" spans="1:15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47</v>
      </c>
      <c r="E8" s="514"/>
      <c r="F8" s="514"/>
      <c r="G8" s="514"/>
      <c r="H8" s="514"/>
      <c r="I8" s="514"/>
      <c r="J8" s="514"/>
      <c r="K8" s="80"/>
      <c r="L8" s="80"/>
      <c r="M8" s="89" t="s">
        <v>16</v>
      </c>
      <c r="N8"/>
    </row>
    <row r="9" spans="1:15" ht="18" x14ac:dyDescent="0.2">
      <c r="A9" s="2"/>
      <c r="B9" s="5"/>
      <c r="C9" s="37"/>
      <c r="D9" s="515" t="s">
        <v>288</v>
      </c>
      <c r="E9" s="515"/>
      <c r="F9" s="515"/>
      <c r="G9" s="515"/>
      <c r="H9" s="515"/>
      <c r="I9" s="515"/>
      <c r="J9" s="515"/>
      <c r="K9" s="8"/>
      <c r="L9" s="5"/>
      <c r="M9" s="5"/>
      <c r="N9" s="5"/>
    </row>
    <row r="10" spans="1:15" ht="13.5" thickBot="1" x14ac:dyDescent="0.25">
      <c r="A10" s="91"/>
      <c r="B10" s="80"/>
      <c r="C10" s="87"/>
      <c r="D10" s="516" t="s">
        <v>1091</v>
      </c>
      <c r="E10" s="516"/>
      <c r="F10" s="516"/>
      <c r="G10" s="516"/>
      <c r="H10" s="516"/>
      <c r="I10" s="516"/>
      <c r="J10" s="516"/>
      <c r="K10" s="80"/>
      <c r="L10" s="80"/>
      <c r="M10" s="80"/>
      <c r="N10" s="80"/>
    </row>
    <row r="11" spans="1:15" ht="1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5" ht="13.5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5" ht="13.5" thickBot="1" x14ac:dyDescent="0.25">
      <c r="A13" s="93"/>
      <c r="B13" s="331" t="s">
        <v>21</v>
      </c>
      <c r="C13" s="95"/>
      <c r="D13" s="96"/>
      <c r="E13" s="96"/>
      <c r="F13" s="96"/>
      <c r="G13" s="96"/>
      <c r="H13" s="96"/>
      <c r="I13" s="142"/>
      <c r="J13" s="96"/>
      <c r="K13" s="96"/>
      <c r="L13" s="96"/>
      <c r="M13" s="96"/>
      <c r="N13" s="97"/>
    </row>
    <row r="14" spans="1:15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686</v>
      </c>
      <c r="G14" s="102" t="e">
        <f>VLOOKUP($F14,#REF!,12,FALSE)</f>
        <v>#REF!</v>
      </c>
      <c r="H14" s="102" t="e">
        <f>VLOOKUP($F14,#REF!,13,FALSE)</f>
        <v>#REF!</v>
      </c>
      <c r="I14" s="444">
        <v>47.66</v>
      </c>
      <c r="J14" s="113"/>
      <c r="K14" s="101"/>
      <c r="L14" s="101"/>
      <c r="M14" s="101"/>
      <c r="N14" s="103"/>
    </row>
    <row r="15" spans="1:15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1050</v>
      </c>
      <c r="G15" s="102" t="e">
        <f>VLOOKUP($F15,#REF!,12,FALSE)</f>
        <v>#REF!</v>
      </c>
      <c r="H15" s="102" t="e">
        <f>VLOOKUP($F15,#REF!,13,FALSE)</f>
        <v>#REF!</v>
      </c>
      <c r="I15" s="444">
        <v>47.47</v>
      </c>
      <c r="J15" s="113"/>
      <c r="K15" s="101"/>
      <c r="L15" s="101"/>
      <c r="M15" s="101"/>
      <c r="N15" s="103"/>
    </row>
    <row r="16" spans="1:15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473</v>
      </c>
      <c r="G16" s="102" t="e">
        <f>VLOOKUP($F16,#REF!,12,FALSE)</f>
        <v>#REF!</v>
      </c>
      <c r="H16" s="102" t="e">
        <f>VLOOKUP($F16,#REF!,13,FALSE)</f>
        <v>#REF!</v>
      </c>
      <c r="I16" s="444">
        <v>46.69</v>
      </c>
      <c r="J16" s="113"/>
      <c r="K16" s="101"/>
      <c r="L16" s="101"/>
      <c r="M16" s="101"/>
      <c r="N16" s="103"/>
    </row>
    <row r="17" spans="1:14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683</v>
      </c>
      <c r="G17" s="102" t="e">
        <f>VLOOKUP($F17,#REF!,12,FALSE)</f>
        <v>#REF!</v>
      </c>
      <c r="H17" s="102" t="e">
        <f>VLOOKUP($F17,#REF!,13,FALSE)</f>
        <v>#REF!</v>
      </c>
      <c r="I17" s="443">
        <v>47</v>
      </c>
      <c r="J17" s="113"/>
      <c r="K17" s="101"/>
      <c r="L17" s="101"/>
      <c r="M17" s="101"/>
      <c r="N17" s="103"/>
    </row>
    <row r="18" spans="1:14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960</v>
      </c>
      <c r="G18" s="102" t="e">
        <f>VLOOKUP($F18,#REF!,12,FALSE)</f>
        <v>#REF!</v>
      </c>
      <c r="H18" s="102" t="e">
        <f>VLOOKUP($F18,#REF!,13,FALSE)</f>
        <v>#REF!</v>
      </c>
      <c r="I18" s="444">
        <v>46.79</v>
      </c>
      <c r="J18" s="113"/>
      <c r="K18" s="101"/>
      <c r="L18" s="101"/>
      <c r="M18" s="101"/>
      <c r="N18" s="103"/>
    </row>
    <row r="19" spans="1:14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487</v>
      </c>
      <c r="G19" s="102" t="e">
        <f>VLOOKUP($F19,#REF!,12,FALSE)</f>
        <v>#REF!</v>
      </c>
      <c r="H19" s="102" t="e">
        <f>VLOOKUP($F19,#REF!,13,FALSE)</f>
        <v>#REF!</v>
      </c>
      <c r="I19" s="444">
        <v>46.98</v>
      </c>
      <c r="J19" s="113"/>
      <c r="K19" s="101"/>
      <c r="L19" s="101"/>
      <c r="M19" s="101"/>
      <c r="N19" s="103"/>
    </row>
    <row r="20" spans="1:14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913</v>
      </c>
      <c r="G20" s="102" t="e">
        <f>VLOOKUP($F20,#REF!,12,FALSE)</f>
        <v>#REF!</v>
      </c>
      <c r="H20" s="102" t="e">
        <f>VLOOKUP($F20,#REF!,13,FALSE)</f>
        <v>#REF!</v>
      </c>
      <c r="I20" s="444">
        <v>47.26</v>
      </c>
      <c r="J20" s="113"/>
      <c r="K20" s="101"/>
      <c r="L20" s="101"/>
      <c r="M20" s="101"/>
      <c r="N20" s="103"/>
    </row>
    <row r="21" spans="1:14" ht="13.5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834</v>
      </c>
      <c r="G21" s="102" t="e">
        <f>VLOOKUP($F21,#REF!,12,FALSE)</f>
        <v>#REF!</v>
      </c>
      <c r="H21" s="102" t="e">
        <f>VLOOKUP($F21,#REF!,13,FALSE)</f>
        <v>#REF!</v>
      </c>
      <c r="I21" s="444">
        <v>47.27</v>
      </c>
      <c r="J21" s="113"/>
      <c r="K21" s="101"/>
      <c r="L21" s="101"/>
      <c r="M21" s="101"/>
      <c r="N21" s="103"/>
    </row>
    <row r="22" spans="1:14" ht="13.5" thickBot="1" x14ac:dyDescent="0.25">
      <c r="A22" s="93"/>
      <c r="B22" s="331" t="s">
        <v>22</v>
      </c>
      <c r="C22" s="95"/>
      <c r="D22" s="96"/>
      <c r="E22" s="96"/>
      <c r="F22" s="96"/>
      <c r="G22" s="376"/>
      <c r="H22" s="96"/>
      <c r="I22" s="375"/>
      <c r="J22" s="96"/>
      <c r="K22" s="96"/>
      <c r="L22" s="96"/>
      <c r="M22" s="96"/>
      <c r="N22" s="97"/>
    </row>
    <row r="23" spans="1:14" x14ac:dyDescent="0.2">
      <c r="A23" s="98" t="s">
        <v>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142</v>
      </c>
      <c r="G23" s="102" t="e">
        <f>VLOOKUP($F23,#REF!,12,FALSE)</f>
        <v>#REF!</v>
      </c>
      <c r="H23" s="102" t="e">
        <f>VLOOKUP($F23,#REF!,13,FALSE)</f>
        <v>#REF!</v>
      </c>
      <c r="I23" s="444">
        <v>47.66</v>
      </c>
      <c r="J23" s="113"/>
      <c r="K23" s="101"/>
      <c r="L23" s="101"/>
      <c r="M23" s="101"/>
      <c r="N23" s="103" t="e">
        <f>VLOOKUP($F23,#REF!,9,FALSE)</f>
        <v>#REF!</v>
      </c>
    </row>
    <row r="24" spans="1:14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981</v>
      </c>
      <c r="G24" s="102">
        <v>47.4</v>
      </c>
      <c r="H24" s="102" t="e">
        <f>VLOOKUP($F24,#REF!,13,FALSE)</f>
        <v>#REF!</v>
      </c>
      <c r="I24" s="443">
        <v>47.4</v>
      </c>
      <c r="J24" s="113"/>
      <c r="K24" s="101"/>
      <c r="L24" s="101"/>
      <c r="M24" s="101"/>
      <c r="N24" s="103"/>
    </row>
    <row r="25" spans="1:14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602</v>
      </c>
      <c r="G25" s="102" t="e">
        <f>VLOOKUP($F25,#REF!,12,FALSE)</f>
        <v>#REF!</v>
      </c>
      <c r="H25" s="102" t="e">
        <f>VLOOKUP($F25,#REF!,13,FALSE)</f>
        <v>#REF!</v>
      </c>
      <c r="I25" s="443">
        <v>47.9</v>
      </c>
      <c r="J25" s="113"/>
      <c r="K25" s="101"/>
      <c r="L25" s="101"/>
      <c r="M25" s="101"/>
      <c r="N25" s="103"/>
    </row>
    <row r="26" spans="1:14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681</v>
      </c>
      <c r="G26" s="102" t="e">
        <f>VLOOKUP($F26,#REF!,12,FALSE)</f>
        <v>#REF!</v>
      </c>
      <c r="H26" s="102" t="e">
        <f>VLOOKUP($F26,#REF!,13,FALSE)</f>
        <v>#REF!</v>
      </c>
      <c r="I26" s="444">
        <v>47.54</v>
      </c>
      <c r="J26" s="113"/>
      <c r="K26" s="101"/>
      <c r="L26" s="101"/>
      <c r="M26" s="101"/>
      <c r="N26" s="103"/>
    </row>
    <row r="27" spans="1:14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927</v>
      </c>
      <c r="G27" s="102" t="e">
        <f>VLOOKUP($F27,#REF!,12,FALSE)</f>
        <v>#REF!</v>
      </c>
      <c r="H27" s="102" t="e">
        <f>VLOOKUP($F27,#REF!,13,FALSE)</f>
        <v>#REF!</v>
      </c>
      <c r="I27" s="444">
        <v>46.42</v>
      </c>
      <c r="J27" s="113"/>
      <c r="K27" s="101"/>
      <c r="L27" s="101"/>
      <c r="M27" s="101"/>
      <c r="N27" s="103"/>
    </row>
    <row r="28" spans="1:14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475</v>
      </c>
      <c r="G28" s="102" t="e">
        <f>VLOOKUP($F28,#REF!,12,FALSE)</f>
        <v>#REF!</v>
      </c>
      <c r="H28" s="102" t="e">
        <f>VLOOKUP($F28,#REF!,13,FALSE)</f>
        <v>#REF!</v>
      </c>
      <c r="I28" s="444">
        <v>47.19</v>
      </c>
      <c r="J28" s="113"/>
      <c r="K28" s="101"/>
      <c r="L28" s="101"/>
      <c r="M28" s="101"/>
      <c r="N28" s="103"/>
    </row>
    <row r="29" spans="1:14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988</v>
      </c>
      <c r="G29" s="102" t="e">
        <f>VLOOKUP($F29,#REF!,12,FALSE)</f>
        <v>#REF!</v>
      </c>
      <c r="H29" s="102" t="e">
        <f>VLOOKUP($F29,#REF!,13,FALSE)</f>
        <v>#REF!</v>
      </c>
      <c r="I29" s="444">
        <v>47.24</v>
      </c>
      <c r="J29" s="113"/>
      <c r="K29" s="101"/>
      <c r="L29" s="101"/>
      <c r="M29" s="101"/>
      <c r="N29" s="103"/>
    </row>
    <row r="30" spans="1:14" x14ac:dyDescent="0.2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903</v>
      </c>
      <c r="G30" s="442">
        <v>46</v>
      </c>
      <c r="H30" s="435" t="s">
        <v>907</v>
      </c>
      <c r="I30" s="444">
        <v>47.39</v>
      </c>
      <c r="J30" s="113"/>
      <c r="K30" s="101"/>
      <c r="L30" s="101"/>
      <c r="M30" s="101"/>
      <c r="N30" s="103"/>
    </row>
    <row r="31" spans="1:14" x14ac:dyDescent="0.2">
      <c r="A31" s="108"/>
      <c r="B31" s="138"/>
      <c r="C31" s="139"/>
      <c r="D31" s="138"/>
      <c r="E31" s="138"/>
      <c r="F31" s="108"/>
      <c r="G31" s="140"/>
      <c r="H31" s="140"/>
      <c r="I31" s="140"/>
      <c r="J31" s="140"/>
      <c r="K31" s="108"/>
      <c r="L31" s="108"/>
      <c r="M31" s="108"/>
      <c r="N31" s="137"/>
    </row>
    <row r="32" spans="1:14" x14ac:dyDescent="0.2">
      <c r="A32" s="108"/>
      <c r="B32" s="109" t="s">
        <v>43</v>
      </c>
      <c r="C32" s="110"/>
      <c r="D32" s="111" t="s">
        <v>37</v>
      </c>
      <c r="E32" s="111"/>
      <c r="F32" s="108"/>
      <c r="G32" s="108"/>
      <c r="H32" s="108"/>
      <c r="I32" s="108"/>
      <c r="J32" s="108"/>
      <c r="K32" s="108"/>
      <c r="L32" s="108"/>
      <c r="M32" s="108"/>
      <c r="N32" s="112"/>
    </row>
    <row r="33" spans="1:14" x14ac:dyDescent="0.2">
      <c r="A33" s="108"/>
      <c r="B33" s="111"/>
      <c r="C33" s="110"/>
      <c r="D33" s="111"/>
      <c r="E33" s="111"/>
      <c r="F33" s="108"/>
      <c r="G33" s="108"/>
      <c r="H33" s="108"/>
      <c r="I33" s="108"/>
      <c r="J33" s="108"/>
      <c r="K33" s="108"/>
      <c r="L33" s="108"/>
      <c r="M33" s="108"/>
      <c r="N33" s="112"/>
    </row>
    <row r="34" spans="1:14" x14ac:dyDescent="0.2">
      <c r="A34" s="108"/>
      <c r="B34" s="111" t="s">
        <v>35</v>
      </c>
      <c r="C34" s="110"/>
      <c r="D34" s="111" t="s">
        <v>36</v>
      </c>
      <c r="E34" s="111"/>
      <c r="F34" s="108"/>
      <c r="G34" s="108"/>
      <c r="H34" s="108"/>
      <c r="I34" s="108"/>
      <c r="J34" s="108"/>
      <c r="K34" s="108"/>
      <c r="L34" s="108"/>
      <c r="M34" s="108"/>
      <c r="N34" s="112"/>
    </row>
    <row r="36" spans="1:14" x14ac:dyDescent="0.2">
      <c r="A36" s="10"/>
      <c r="B36" s="11"/>
      <c r="C36" s="3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9"/>
    </row>
    <row r="37" spans="1:14" x14ac:dyDescent="0.2">
      <c r="A37" s="12"/>
      <c r="B37" s="13"/>
      <c r="C37" s="41"/>
      <c r="D37" s="15"/>
      <c r="E37" s="15"/>
      <c r="F37" s="12"/>
      <c r="G37" s="12"/>
      <c r="H37" s="12"/>
      <c r="I37" s="12"/>
      <c r="J37" s="12"/>
      <c r="K37" s="12"/>
      <c r="L37" s="12"/>
      <c r="M37" s="12"/>
      <c r="N37" s="14"/>
    </row>
    <row r="38" spans="1:14" x14ac:dyDescent="0.2">
      <c r="A38" s="12"/>
      <c r="C38" s="41"/>
      <c r="D38" s="15"/>
      <c r="E38" s="15"/>
      <c r="F38" s="12"/>
      <c r="G38" s="12"/>
      <c r="H38" s="12"/>
      <c r="I38" s="12"/>
      <c r="J38" s="12"/>
      <c r="K38" s="12"/>
      <c r="L38" s="12"/>
      <c r="M38" s="12"/>
      <c r="N38" s="14"/>
    </row>
    <row r="39" spans="1:14" x14ac:dyDescent="0.2">
      <c r="A39" s="12"/>
      <c r="C39" s="41"/>
      <c r="D39" s="15"/>
      <c r="E39" s="15"/>
      <c r="F39" s="12"/>
      <c r="G39" s="12"/>
      <c r="H39" s="12"/>
      <c r="I39" s="12"/>
      <c r="J39" s="12"/>
      <c r="K39" s="12"/>
      <c r="L39" s="12"/>
      <c r="M39" s="12"/>
      <c r="N39" s="14"/>
    </row>
    <row r="40" spans="1:14" x14ac:dyDescent="0.2">
      <c r="A40" s="12"/>
      <c r="C40" s="41"/>
      <c r="D40" s="15"/>
      <c r="E40" s="15"/>
      <c r="F40" s="12"/>
      <c r="G40" s="12"/>
      <c r="H40" s="12"/>
      <c r="I40" s="12"/>
      <c r="J40" s="12"/>
      <c r="K40" s="12"/>
      <c r="L40" s="12"/>
      <c r="M40" s="12"/>
      <c r="N40" s="14"/>
    </row>
    <row r="41" spans="1:14" x14ac:dyDescent="0.2">
      <c r="A41" s="12"/>
      <c r="C41" s="41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4"/>
    </row>
    <row r="42" spans="1:14" x14ac:dyDescent="0.2">
      <c r="A42" s="12"/>
      <c r="C42" s="41"/>
      <c r="D42" s="15"/>
      <c r="E42" s="15"/>
      <c r="F42" s="12"/>
      <c r="G42" s="12"/>
      <c r="H42" s="12"/>
      <c r="I42" s="12"/>
      <c r="J42" s="12"/>
      <c r="K42" s="12"/>
      <c r="L42" s="12"/>
      <c r="M42" s="12"/>
      <c r="N42" s="14"/>
    </row>
    <row r="43" spans="1:14" x14ac:dyDescent="0.2">
      <c r="A43" s="12"/>
      <c r="C43" s="41"/>
      <c r="D43" s="15"/>
      <c r="E43" s="15"/>
      <c r="F43" s="12"/>
      <c r="G43" s="12"/>
      <c r="H43" s="12"/>
      <c r="I43" s="12"/>
      <c r="J43" s="12"/>
      <c r="K43" s="12"/>
      <c r="L43" s="12"/>
      <c r="M43" s="12"/>
      <c r="N43" s="14"/>
    </row>
    <row r="44" spans="1:14" x14ac:dyDescent="0.2">
      <c r="A44" s="12"/>
      <c r="C44" s="41"/>
      <c r="D44" s="15"/>
      <c r="E44" s="15"/>
      <c r="F44" s="12"/>
      <c r="G44" s="12"/>
      <c r="H44" s="12"/>
      <c r="I44" s="12"/>
      <c r="J44" s="12"/>
      <c r="K44" s="12"/>
      <c r="L44" s="12"/>
      <c r="M44" s="12"/>
      <c r="N44" s="14"/>
    </row>
    <row r="45" spans="1:14" x14ac:dyDescent="0.2">
      <c r="A45" s="10"/>
      <c r="C45" s="3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9"/>
    </row>
    <row r="46" spans="1:14" x14ac:dyDescent="0.2">
      <c r="A46" s="12"/>
      <c r="B46" s="13"/>
      <c r="C46" s="41"/>
      <c r="D46" s="15"/>
      <c r="E46" s="15"/>
      <c r="F46" s="12"/>
      <c r="G46" s="12"/>
      <c r="H46" s="12"/>
      <c r="I46" s="12"/>
      <c r="J46" s="12"/>
      <c r="K46" s="12"/>
      <c r="L46" s="12"/>
      <c r="M46" s="12"/>
      <c r="N46" s="14"/>
    </row>
    <row r="47" spans="1:14" x14ac:dyDescent="0.2">
      <c r="A47" s="12"/>
      <c r="B47" s="13"/>
      <c r="C47" s="41"/>
      <c r="D47" s="15"/>
      <c r="E47" s="15"/>
      <c r="F47" s="12"/>
      <c r="G47" s="12"/>
      <c r="H47" s="12"/>
      <c r="I47" s="12"/>
      <c r="J47" s="12"/>
      <c r="K47" s="12"/>
      <c r="L47" s="12"/>
      <c r="M47" s="12"/>
      <c r="N47" s="14"/>
    </row>
    <row r="48" spans="1:14" x14ac:dyDescent="0.2">
      <c r="A48" s="12"/>
      <c r="B48" s="13"/>
      <c r="C48" s="41"/>
      <c r="D48" s="15"/>
      <c r="E48" s="15"/>
      <c r="F48" s="12"/>
      <c r="G48" s="12"/>
      <c r="H48" s="12"/>
      <c r="I48" s="12"/>
      <c r="J48" s="12"/>
      <c r="K48" s="12"/>
      <c r="L48" s="12"/>
      <c r="M48" s="12"/>
      <c r="N48" s="14"/>
    </row>
    <row r="49" spans="1:14" x14ac:dyDescent="0.2">
      <c r="A49" s="12"/>
      <c r="B49" s="13"/>
      <c r="C49" s="41"/>
      <c r="D49" s="15"/>
      <c r="E49" s="15"/>
      <c r="F49" s="12"/>
      <c r="G49" s="12"/>
      <c r="H49" s="12"/>
      <c r="I49" s="12"/>
      <c r="J49" s="12"/>
      <c r="K49" s="12"/>
      <c r="L49" s="12"/>
      <c r="M49" s="12"/>
      <c r="N49" s="14"/>
    </row>
    <row r="50" spans="1:14" x14ac:dyDescent="0.2">
      <c r="A50" s="12"/>
      <c r="B50" s="13"/>
      <c r="C50" s="41"/>
      <c r="D50" s="15"/>
      <c r="E50" s="15"/>
      <c r="F50" s="12"/>
      <c r="G50" s="12"/>
      <c r="H50" s="12"/>
      <c r="I50" s="12"/>
      <c r="J50" s="12"/>
      <c r="K50" s="12"/>
      <c r="L50" s="12"/>
      <c r="M50" s="12"/>
      <c r="N50" s="14"/>
    </row>
    <row r="51" spans="1:14" x14ac:dyDescent="0.2">
      <c r="A51" s="12"/>
      <c r="B51" s="13"/>
      <c r="C51" s="41"/>
      <c r="D51" s="15"/>
      <c r="E51" s="15"/>
      <c r="F51" s="12"/>
      <c r="G51" s="12"/>
      <c r="H51" s="12"/>
      <c r="I51" s="12"/>
      <c r="J51" s="12"/>
      <c r="K51" s="12"/>
      <c r="L51" s="12"/>
      <c r="M51" s="12"/>
      <c r="N51" s="14"/>
    </row>
    <row r="52" spans="1:14" x14ac:dyDescent="0.2">
      <c r="A52" s="12"/>
      <c r="B52" s="13"/>
      <c r="C52" s="41"/>
      <c r="D52" s="15"/>
      <c r="E52" s="15"/>
      <c r="F52" s="12"/>
      <c r="G52" s="12"/>
      <c r="H52" s="12"/>
      <c r="I52" s="12"/>
      <c r="J52" s="12"/>
      <c r="K52" s="12"/>
      <c r="L52" s="12"/>
      <c r="M52" s="12"/>
      <c r="N52" s="14"/>
    </row>
    <row r="53" spans="1:14" x14ac:dyDescent="0.2">
      <c r="A53" s="12"/>
      <c r="B53" s="13"/>
      <c r="C53" s="41"/>
      <c r="D53" s="15"/>
      <c r="E53" s="15"/>
      <c r="F53" s="12"/>
      <c r="G53" s="12"/>
      <c r="H53" s="12"/>
      <c r="I53" s="12"/>
      <c r="J53" s="12"/>
      <c r="K53" s="12"/>
      <c r="L53" s="12"/>
      <c r="M53" s="12"/>
      <c r="N53" s="14"/>
    </row>
    <row r="54" spans="1:14" x14ac:dyDescent="0.2">
      <c r="A54" s="9"/>
      <c r="B54" s="9"/>
      <c r="C54" s="40"/>
      <c r="D54" s="9"/>
      <c r="E54" s="9"/>
      <c r="F54" s="9"/>
      <c r="G54" s="9"/>
      <c r="H54" s="9"/>
      <c r="I54" s="9"/>
      <c r="J54" s="9"/>
      <c r="K54" s="9"/>
      <c r="L54" s="9"/>
      <c r="M54" s="9"/>
      <c r="N54" s="16"/>
    </row>
    <row r="55" spans="1:14" x14ac:dyDescent="0.2">
      <c r="A55" s="9"/>
      <c r="B55" s="9"/>
      <c r="C55" s="40"/>
      <c r="D55" s="9"/>
      <c r="E55" s="9"/>
      <c r="F55" s="9"/>
      <c r="G55" s="9"/>
      <c r="H55" s="9"/>
      <c r="I55" s="9"/>
      <c r="J55" s="9"/>
      <c r="K55" s="9"/>
      <c r="L55" s="9"/>
      <c r="M55" s="9"/>
      <c r="N55" s="16"/>
    </row>
    <row r="56" spans="1:14" x14ac:dyDescent="0.2">
      <c r="A56" s="9"/>
      <c r="B56" s="9"/>
      <c r="C56" s="40"/>
      <c r="D56" s="9"/>
      <c r="E56" s="9"/>
      <c r="F56" s="9"/>
      <c r="G56" s="9"/>
      <c r="H56" s="9"/>
      <c r="I56" s="9"/>
      <c r="J56" s="9"/>
      <c r="K56" s="9"/>
      <c r="L56" s="9"/>
      <c r="M56" s="9"/>
      <c r="N56" s="16"/>
    </row>
    <row r="57" spans="1:14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9"/>
      <c r="N57" s="16"/>
    </row>
    <row r="58" spans="1:14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9"/>
      <c r="N58" s="16"/>
    </row>
    <row r="59" spans="1:14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9"/>
      <c r="N59" s="16"/>
    </row>
    <row r="60" spans="1:14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9"/>
      <c r="N60" s="16"/>
    </row>
    <row r="61" spans="1:14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9"/>
      <c r="N61" s="16"/>
    </row>
    <row r="62" spans="1:14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</row>
    <row r="63" spans="1:14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</row>
    <row r="64" spans="1:14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</row>
    <row r="65" spans="1:14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</row>
    <row r="66" spans="1:14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</row>
    <row r="67" spans="1:14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</row>
    <row r="68" spans="1:14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</row>
    <row r="69" spans="1:14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</row>
    <row r="70" spans="1:14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</row>
    <row r="71" spans="1:14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</row>
    <row r="72" spans="1:14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</row>
    <row r="73" spans="1:14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</row>
    <row r="74" spans="1:14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</row>
    <row r="75" spans="1:14" x14ac:dyDescent="0.2">
      <c r="A75" s="9"/>
      <c r="B75" s="9"/>
      <c r="C75" s="40"/>
      <c r="D75" s="9"/>
      <c r="E75" s="9"/>
      <c r="F75" s="9"/>
      <c r="G75" s="9"/>
      <c r="H75" s="9"/>
      <c r="I75" s="9"/>
      <c r="J75" s="9"/>
      <c r="K75" s="9"/>
      <c r="L75" s="9"/>
      <c r="M75" s="9"/>
      <c r="N75" s="16"/>
    </row>
    <row r="76" spans="1:14" x14ac:dyDescent="0.2">
      <c r="A76" s="9"/>
      <c r="B76" s="9"/>
      <c r="C76" s="40"/>
      <c r="D76" s="9"/>
      <c r="E76" s="9"/>
      <c r="F76" s="9"/>
      <c r="G76" s="9"/>
      <c r="H76" s="9"/>
      <c r="I76" s="9"/>
      <c r="J76" s="9"/>
      <c r="K76" s="9"/>
      <c r="L76" s="9"/>
      <c r="M76" s="9"/>
      <c r="N76" s="16"/>
    </row>
    <row r="77" spans="1:14" x14ac:dyDescent="0.2">
      <c r="A77" s="9"/>
      <c r="B77" s="9"/>
      <c r="C77" s="40"/>
      <c r="D77" s="9"/>
      <c r="E77" s="9"/>
      <c r="F77" s="9"/>
      <c r="G77" s="9"/>
      <c r="H77" s="9"/>
      <c r="I77" s="9"/>
      <c r="J77" s="9"/>
      <c r="K77" s="9"/>
      <c r="L77" s="9"/>
      <c r="M77" s="9"/>
      <c r="N77" s="16"/>
    </row>
    <row r="78" spans="1:14" x14ac:dyDescent="0.2">
      <c r="A78" s="9"/>
      <c r="B78" s="9"/>
      <c r="C78" s="40"/>
      <c r="D78" s="9"/>
      <c r="E78" s="9"/>
      <c r="F78" s="9"/>
      <c r="G78" s="9"/>
      <c r="H78" s="9"/>
      <c r="I78" s="9"/>
      <c r="J78" s="9"/>
      <c r="K78" s="9"/>
      <c r="L78" s="9"/>
      <c r="M78" s="9"/>
      <c r="N78" s="16"/>
    </row>
    <row r="79" spans="1:14" x14ac:dyDescent="0.2">
      <c r="A79" s="9"/>
      <c r="B79" s="9"/>
      <c r="C79" s="40"/>
      <c r="D79" s="9"/>
      <c r="E79" s="9"/>
      <c r="F79" s="9"/>
      <c r="G79" s="9"/>
      <c r="H79" s="9"/>
      <c r="I79" s="9"/>
      <c r="J79" s="9"/>
      <c r="K79" s="9"/>
      <c r="L79" s="9"/>
      <c r="M79" s="9"/>
      <c r="N79" s="16"/>
    </row>
    <row r="80" spans="1:14" x14ac:dyDescent="0.2">
      <c r="A80" s="9"/>
      <c r="B80" s="9"/>
      <c r="C80" s="40"/>
      <c r="D80" s="9"/>
      <c r="E80" s="9"/>
      <c r="F80" s="9"/>
      <c r="G80" s="9"/>
      <c r="H80" s="9"/>
      <c r="I80" s="9"/>
      <c r="J80" s="9"/>
      <c r="K80" s="9"/>
      <c r="L80" s="9"/>
      <c r="M80" s="9"/>
      <c r="N80" s="16"/>
    </row>
  </sheetData>
  <mergeCells count="20">
    <mergeCell ref="A11:A12"/>
    <mergeCell ref="B11:B12"/>
    <mergeCell ref="C11:C12"/>
    <mergeCell ref="D11:D12"/>
    <mergeCell ref="E11:E12"/>
    <mergeCell ref="N11:N12"/>
    <mergeCell ref="F11:F12"/>
    <mergeCell ref="G11:G12"/>
    <mergeCell ref="H11:H12"/>
    <mergeCell ref="I11:I12"/>
    <mergeCell ref="J11:L11"/>
    <mergeCell ref="M11:M12"/>
    <mergeCell ref="D8:J8"/>
    <mergeCell ref="D9:J9"/>
    <mergeCell ref="D10:J10"/>
    <mergeCell ref="C3:L3"/>
    <mergeCell ref="C1:L1"/>
    <mergeCell ref="C4:L5"/>
    <mergeCell ref="C6:L6"/>
    <mergeCell ref="C7:L7"/>
  </mergeCells>
  <printOptions horizontalCentered="1"/>
  <pageMargins left="0" right="0" top="0" bottom="0" header="0" footer="0"/>
  <pageSetup paperSize="9" scale="9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34"/>
  </sheetPr>
  <dimension ref="A1:N88"/>
  <sheetViews>
    <sheetView topLeftCell="A64" zoomScaleNormal="100" workbookViewId="0">
      <selection activeCell="F71" sqref="F71:F78"/>
    </sheetView>
  </sheetViews>
  <sheetFormatPr defaultRowHeight="12.75" x14ac:dyDescent="0.2"/>
  <cols>
    <col min="1" max="1" width="3.5703125" style="114" customWidth="1"/>
    <col min="2" max="2" width="20.42578125" style="114" customWidth="1"/>
    <col min="3" max="3" width="9.140625" style="127" customWidth="1"/>
    <col min="4" max="4" width="18.140625" style="114" customWidth="1"/>
    <col min="5" max="5" width="5.28515625" style="114" customWidth="1"/>
    <col min="6" max="6" width="6" style="114" customWidth="1"/>
    <col min="7" max="7" width="7.28515625" style="114" customWidth="1"/>
    <col min="8" max="8" width="6.42578125" style="114" customWidth="1"/>
    <col min="9" max="9" width="6.5703125" style="114" customWidth="1"/>
    <col min="10" max="10" width="6.140625" style="114" customWidth="1"/>
    <col min="11" max="11" width="7.28515625" style="114" customWidth="1"/>
    <col min="12" max="12" width="6.5703125" style="86" customWidth="1"/>
    <col min="13" max="13" width="6.140625" style="6" customWidth="1"/>
    <col min="14" max="16384" width="9.140625" style="6"/>
  </cols>
  <sheetData>
    <row r="1" spans="1:14" customFormat="1" x14ac:dyDescent="0.2">
      <c r="A1" s="114"/>
      <c r="B1" s="114"/>
      <c r="C1" s="513" t="s">
        <v>40</v>
      </c>
      <c r="D1" s="513"/>
      <c r="E1" s="513"/>
      <c r="F1" s="513"/>
      <c r="G1" s="513"/>
      <c r="H1" s="513"/>
      <c r="I1" s="513"/>
      <c r="J1" s="513"/>
      <c r="K1" s="405"/>
      <c r="L1" s="405"/>
      <c r="M1" s="405"/>
      <c r="N1" s="405"/>
    </row>
    <row r="2" spans="1:14" customFormat="1" ht="15" x14ac:dyDescent="0.2">
      <c r="A2" s="80"/>
      <c r="B2" s="80"/>
      <c r="C2" s="81"/>
      <c r="D2" s="82"/>
      <c r="E2" s="79"/>
      <c r="F2" s="79"/>
      <c r="G2" s="79"/>
      <c r="H2" s="79"/>
      <c r="I2" s="82"/>
      <c r="J2" s="82"/>
      <c r="K2" s="82"/>
      <c r="L2" s="82"/>
    </row>
    <row r="3" spans="1:14" customFormat="1" ht="25.5" x14ac:dyDescent="0.2">
      <c r="A3" s="114"/>
      <c r="B3" s="114"/>
      <c r="C3" s="512" t="s">
        <v>10</v>
      </c>
      <c r="D3" s="512"/>
      <c r="E3" s="512"/>
      <c r="F3" s="512"/>
      <c r="G3" s="512"/>
      <c r="H3" s="512"/>
      <c r="I3" s="512"/>
      <c r="J3" s="512"/>
      <c r="K3" s="174"/>
      <c r="L3" s="174"/>
      <c r="M3" s="174"/>
      <c r="N3" s="174"/>
    </row>
    <row r="4" spans="1:14" customFormat="1" ht="18" customHeight="1" x14ac:dyDescent="0.2">
      <c r="A4" s="80" t="s">
        <v>11</v>
      </c>
      <c r="B4" s="412" t="s">
        <v>235</v>
      </c>
      <c r="C4" s="520" t="s">
        <v>344</v>
      </c>
      <c r="D4" s="520"/>
      <c r="E4" s="520"/>
      <c r="F4" s="520"/>
      <c r="G4" s="520"/>
      <c r="H4" s="520"/>
      <c r="I4" s="520"/>
      <c r="J4" s="520"/>
      <c r="K4" s="83" t="s">
        <v>298</v>
      </c>
      <c r="L4" s="80"/>
    </row>
    <row r="5" spans="1:14" customFormat="1" ht="19.5" customHeight="1" x14ac:dyDescent="0.2">
      <c r="A5" s="80" t="s">
        <v>12</v>
      </c>
      <c r="B5" s="412" t="s">
        <v>234</v>
      </c>
      <c r="C5" s="520"/>
      <c r="D5" s="520"/>
      <c r="E5" s="520"/>
      <c r="F5" s="520"/>
      <c r="G5" s="520"/>
      <c r="H5" s="520"/>
      <c r="I5" s="520"/>
      <c r="J5" s="520"/>
      <c r="K5" s="84" t="s">
        <v>14</v>
      </c>
      <c r="L5" s="80" t="s">
        <v>100</v>
      </c>
    </row>
    <row r="6" spans="1:14" customFormat="1" ht="18" customHeight="1" x14ac:dyDescent="0.2">
      <c r="A6" s="80" t="s">
        <v>13</v>
      </c>
      <c r="B6" s="412" t="s">
        <v>233</v>
      </c>
      <c r="C6" s="417"/>
      <c r="D6" s="417"/>
      <c r="E6" s="417"/>
      <c r="F6" s="417"/>
      <c r="G6" s="417"/>
      <c r="H6" s="417"/>
      <c r="I6" s="417"/>
      <c r="J6" s="417"/>
      <c r="K6" s="84" t="s">
        <v>15</v>
      </c>
      <c r="L6" s="80"/>
    </row>
    <row r="7" spans="1:14" customFormat="1" ht="16.5" customHeight="1" x14ac:dyDescent="0.2">
      <c r="A7" s="80" t="s">
        <v>0</v>
      </c>
      <c r="B7" s="415" t="s">
        <v>323</v>
      </c>
      <c r="C7" s="418"/>
      <c r="D7" s="418"/>
      <c r="E7" s="418"/>
      <c r="F7" s="418"/>
      <c r="G7" s="418"/>
      <c r="H7" s="418"/>
      <c r="I7" s="418"/>
      <c r="J7" s="418"/>
      <c r="K7" s="80"/>
      <c r="L7" s="86"/>
    </row>
    <row r="8" spans="1:14" customFormat="1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48</v>
      </c>
      <c r="E8" s="514"/>
      <c r="F8" s="514"/>
      <c r="G8" s="514"/>
      <c r="H8" s="514"/>
      <c r="I8" s="385"/>
      <c r="J8" s="80"/>
      <c r="K8" s="89" t="s">
        <v>16</v>
      </c>
      <c r="L8" s="80"/>
    </row>
    <row r="9" spans="1:14" customFormat="1" ht="18.75" customHeight="1" x14ac:dyDescent="0.2">
      <c r="A9" s="84"/>
      <c r="B9" s="80"/>
      <c r="C9" s="87"/>
      <c r="D9" s="515" t="s">
        <v>84</v>
      </c>
      <c r="E9" s="515"/>
      <c r="F9" s="515"/>
      <c r="G9" s="515"/>
      <c r="H9" s="515"/>
      <c r="I9" s="80"/>
      <c r="J9" s="80"/>
      <c r="K9" s="89"/>
      <c r="L9" s="80"/>
    </row>
    <row r="10" spans="1:14" ht="13.5" thickBot="1" x14ac:dyDescent="0.25">
      <c r="A10" s="91"/>
      <c r="B10" s="80"/>
      <c r="C10" s="87"/>
      <c r="D10" s="516" t="s">
        <v>285</v>
      </c>
      <c r="E10" s="516"/>
      <c r="F10" s="516"/>
      <c r="G10" s="516"/>
      <c r="H10" s="516"/>
      <c r="I10" s="80"/>
      <c r="J10" s="80"/>
      <c r="K10" s="91"/>
      <c r="L10" s="80"/>
    </row>
    <row r="11" spans="1:14" ht="26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4" ht="9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4" ht="15.75" customHeight="1" thickBot="1" x14ac:dyDescent="0.25">
      <c r="A13" s="93"/>
      <c r="B13" s="331" t="s">
        <v>21</v>
      </c>
      <c r="C13" s="95"/>
      <c r="D13" s="96"/>
      <c r="E13" s="96"/>
      <c r="F13" s="96"/>
      <c r="G13" s="96"/>
      <c r="H13" s="96"/>
      <c r="I13" s="96"/>
      <c r="J13" s="96"/>
      <c r="K13" s="96"/>
      <c r="L13" s="96"/>
      <c r="M13" s="295"/>
    </row>
    <row r="14" spans="1:14" ht="15" customHeight="1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966</v>
      </c>
      <c r="G14" s="102"/>
      <c r="H14" s="102"/>
      <c r="I14" s="101"/>
      <c r="J14" s="101"/>
      <c r="K14" s="101"/>
      <c r="L14" s="101"/>
      <c r="M14" s="103"/>
    </row>
    <row r="15" spans="1:14" ht="1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987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03"/>
    </row>
    <row r="16" spans="1:14" ht="1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471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03"/>
    </row>
    <row r="17" spans="1:13" ht="1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932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03"/>
    </row>
    <row r="18" spans="1:13" ht="1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781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03"/>
    </row>
    <row r="19" spans="1:13" ht="15" customHeight="1" x14ac:dyDescent="0.2">
      <c r="A19" s="101" t="s">
        <v>1070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521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03" t="e">
        <f>VLOOKUP($F19,#REF!,9,FALSE)</f>
        <v>#REF!</v>
      </c>
    </row>
    <row r="20" spans="1:13" ht="15" customHeight="1" x14ac:dyDescent="0.2">
      <c r="A20" s="101" t="s">
        <v>1069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1048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03"/>
    </row>
    <row r="21" spans="1:13" ht="15" customHeight="1" x14ac:dyDescent="0.2">
      <c r="A21" s="101" t="s">
        <v>20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1036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03"/>
    </row>
    <row r="22" spans="1:13" ht="15" customHeight="1" thickBot="1" x14ac:dyDescent="0.25">
      <c r="A22" s="101">
        <v>8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753</v>
      </c>
      <c r="G22" s="102" t="e">
        <f>VLOOKUP($F22,#REF!,12,FALSE)</f>
        <v>#REF!</v>
      </c>
      <c r="H22" s="102" t="e">
        <f>VLOOKUP($F22,#REF!,13,FALSE)</f>
        <v>#REF!</v>
      </c>
      <c r="I22" s="101"/>
      <c r="J22" s="101"/>
      <c r="K22" s="101"/>
      <c r="L22" s="101"/>
      <c r="M22" s="103"/>
    </row>
    <row r="23" spans="1:13" ht="15" customHeight="1" thickBot="1" x14ac:dyDescent="0.25">
      <c r="A23" s="93"/>
      <c r="B23" s="333" t="s">
        <v>22</v>
      </c>
      <c r="C23" s="105"/>
      <c r="D23" s="106"/>
      <c r="E23" s="337"/>
      <c r="F23" s="224"/>
      <c r="G23" s="107"/>
      <c r="H23" s="107"/>
      <c r="I23" s="96"/>
      <c r="J23" s="96"/>
      <c r="K23" s="96"/>
      <c r="L23" s="96"/>
      <c r="M23" s="295"/>
    </row>
    <row r="24" spans="1:13" ht="15" customHeight="1" x14ac:dyDescent="0.2">
      <c r="A24" s="98" t="s">
        <v>7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384</v>
      </c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03"/>
    </row>
    <row r="25" spans="1:13" ht="15" customHeight="1" x14ac:dyDescent="0.2">
      <c r="A25" s="101" t="s">
        <v>8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558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03" t="e">
        <f>VLOOKUP($F25,#REF!,9,FALSE)</f>
        <v>#REF!</v>
      </c>
    </row>
    <row r="26" spans="1:13" ht="15" customHeight="1" x14ac:dyDescent="0.2">
      <c r="A26" s="101" t="s">
        <v>9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973</v>
      </c>
      <c r="G26" s="102" t="e">
        <f>VLOOKUP($F26,#REF!,12,FALSE)</f>
        <v>#REF!</v>
      </c>
      <c r="H26" s="102" t="e">
        <f>VLOOKUP($F26,#REF!,13,FALSE)</f>
        <v>#REF!</v>
      </c>
      <c r="I26" s="101"/>
      <c r="J26" s="101"/>
      <c r="K26" s="101"/>
      <c r="L26" s="101"/>
      <c r="M26" s="103" t="e">
        <f>VLOOKUP($F26,#REF!,9,FALSE)</f>
        <v>#REF!</v>
      </c>
    </row>
    <row r="27" spans="1:13" ht="15" customHeight="1" x14ac:dyDescent="0.2">
      <c r="A27" s="101" t="s">
        <v>17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766</v>
      </c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03"/>
    </row>
    <row r="28" spans="1:13" ht="15" customHeight="1" x14ac:dyDescent="0.2">
      <c r="A28" s="101" t="s">
        <v>18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985</v>
      </c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03"/>
    </row>
    <row r="29" spans="1:13" ht="15" customHeight="1" x14ac:dyDescent="0.2">
      <c r="A29" s="101" t="s">
        <v>1070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843</v>
      </c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03"/>
    </row>
    <row r="30" spans="1:13" ht="15" customHeight="1" x14ac:dyDescent="0.2">
      <c r="A30" s="101" t="s">
        <v>1069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900</v>
      </c>
      <c r="G30" s="102"/>
      <c r="H30" s="102"/>
      <c r="I30" s="101"/>
      <c r="J30" s="101"/>
      <c r="K30" s="101"/>
      <c r="L30" s="101"/>
      <c r="M30" s="103" t="e">
        <f>VLOOKUP($F30,#REF!,9,FALSE)</f>
        <v>#REF!</v>
      </c>
    </row>
    <row r="31" spans="1:13" ht="15" customHeight="1" x14ac:dyDescent="0.2">
      <c r="A31" s="101" t="s">
        <v>20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/>
      <c r="F31" s="431" t="s">
        <v>654</v>
      </c>
      <c r="G31" s="102"/>
      <c r="H31" s="102"/>
      <c r="I31" s="101"/>
      <c r="J31" s="101"/>
      <c r="K31" s="101"/>
      <c r="L31" s="101"/>
      <c r="M31" s="103"/>
    </row>
    <row r="32" spans="1:13" ht="15" customHeight="1" thickBot="1" x14ac:dyDescent="0.25">
      <c r="A32" s="101">
        <v>8</v>
      </c>
      <c r="B32" s="99" t="e">
        <f>VLOOKUP($F32,#REF!,3,FALSE)</f>
        <v>#REF!</v>
      </c>
      <c r="C32" s="100" t="e">
        <f>VLOOKUP($F32,#REF!,4,FALSE)</f>
        <v>#REF!</v>
      </c>
      <c r="D32" s="160" t="e">
        <f>VLOOKUP($F32,#REF!,5,FALSE)</f>
        <v>#REF!</v>
      </c>
      <c r="E32" s="336" t="e">
        <f>VLOOKUP($F32,#REF!,8,FALSE)</f>
        <v>#REF!</v>
      </c>
      <c r="F32" s="431" t="s">
        <v>756</v>
      </c>
      <c r="G32" s="102" t="e">
        <f>VLOOKUP($F32,#REF!,12,FALSE)</f>
        <v>#REF!</v>
      </c>
      <c r="H32" s="102" t="e">
        <f>VLOOKUP($F32,#REF!,13,FALSE)</f>
        <v>#REF!</v>
      </c>
      <c r="I32" s="101"/>
      <c r="J32" s="101"/>
      <c r="K32" s="101"/>
      <c r="L32" s="101"/>
      <c r="M32" s="103"/>
    </row>
    <row r="33" spans="1:13" ht="15" customHeight="1" thickBot="1" x14ac:dyDescent="0.25">
      <c r="A33" s="93"/>
      <c r="B33" s="333" t="s">
        <v>23</v>
      </c>
      <c r="C33" s="105"/>
      <c r="D33" s="106"/>
      <c r="E33" s="337"/>
      <c r="F33" s="224"/>
      <c r="G33" s="107"/>
      <c r="H33" s="107"/>
      <c r="I33" s="96"/>
      <c r="J33" s="96"/>
      <c r="K33" s="96"/>
      <c r="L33" s="96"/>
      <c r="M33" s="295"/>
    </row>
    <row r="34" spans="1:13" ht="15" customHeight="1" x14ac:dyDescent="0.2">
      <c r="A34" s="98" t="s">
        <v>7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1" t="s">
        <v>864</v>
      </c>
      <c r="G34" s="102" t="e">
        <f>VLOOKUP($F34,#REF!,12,FALSE)</f>
        <v>#REF!</v>
      </c>
      <c r="H34" s="102" t="e">
        <f>VLOOKUP($F34,#REF!,13,FALSE)</f>
        <v>#REF!</v>
      </c>
      <c r="I34" s="101"/>
      <c r="J34" s="101"/>
      <c r="K34" s="101"/>
      <c r="L34" s="101"/>
      <c r="M34" s="103" t="e">
        <f>VLOOKUP($F34,#REF!,9,FALSE)</f>
        <v>#REF!</v>
      </c>
    </row>
    <row r="35" spans="1:13" ht="15" customHeight="1" x14ac:dyDescent="0.2">
      <c r="A35" s="101" t="s">
        <v>8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1" t="s">
        <v>1043</v>
      </c>
      <c r="G35" s="102" t="e">
        <f>VLOOKUP($F35,#REF!,12,FALSE)</f>
        <v>#REF!</v>
      </c>
      <c r="H35" s="102" t="e">
        <f>VLOOKUP($F35,#REF!,13,FALSE)</f>
        <v>#REF!</v>
      </c>
      <c r="I35" s="101"/>
      <c r="J35" s="101"/>
      <c r="K35" s="101"/>
      <c r="L35" s="101"/>
      <c r="M35" s="103" t="e">
        <f>VLOOKUP($F35,#REF!,9,FALSE)</f>
        <v>#REF!</v>
      </c>
    </row>
    <row r="36" spans="1:13" ht="15" customHeight="1" x14ac:dyDescent="0.2">
      <c r="A36" s="101" t="s">
        <v>9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1" t="s">
        <v>1028</v>
      </c>
      <c r="G36" s="102" t="e">
        <f>VLOOKUP($F36,#REF!,12,FALSE)</f>
        <v>#REF!</v>
      </c>
      <c r="H36" s="102" t="e">
        <f>VLOOKUP($F36,#REF!,13,FALSE)</f>
        <v>#REF!</v>
      </c>
      <c r="I36" s="101"/>
      <c r="J36" s="101"/>
      <c r="K36" s="101"/>
      <c r="L36" s="101"/>
      <c r="M36" s="103"/>
    </row>
    <row r="37" spans="1:13" ht="15" customHeight="1" x14ac:dyDescent="0.2">
      <c r="A37" s="101" t="s">
        <v>17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1" t="s">
        <v>629</v>
      </c>
      <c r="G37" s="102" t="e">
        <f>VLOOKUP($F37,#REF!,12,FALSE)</f>
        <v>#REF!</v>
      </c>
      <c r="H37" s="102" t="e">
        <f>VLOOKUP($F37,#REF!,13,FALSE)</f>
        <v>#REF!</v>
      </c>
      <c r="I37" s="101"/>
      <c r="J37" s="101"/>
      <c r="K37" s="101"/>
      <c r="L37" s="101"/>
      <c r="M37" s="103"/>
    </row>
    <row r="38" spans="1:13" ht="15" customHeight="1" x14ac:dyDescent="0.2">
      <c r="A38" s="101" t="s">
        <v>18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1" t="s">
        <v>937</v>
      </c>
      <c r="G38" s="102" t="e">
        <f>VLOOKUP($F38,#REF!,12,FALSE)</f>
        <v>#REF!</v>
      </c>
      <c r="H38" s="102" t="e">
        <f>VLOOKUP($F38,#REF!,13,FALSE)</f>
        <v>#REF!</v>
      </c>
      <c r="I38" s="101"/>
      <c r="J38" s="101"/>
      <c r="K38" s="101"/>
      <c r="L38" s="101"/>
      <c r="M38" s="103"/>
    </row>
    <row r="39" spans="1:13" ht="15" customHeight="1" x14ac:dyDescent="0.2">
      <c r="A39" s="101" t="s">
        <v>1070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 t="e">
        <f>VLOOKUP($F39,#REF!,8,FALSE)</f>
        <v>#REF!</v>
      </c>
      <c r="F39" s="431" t="s">
        <v>410</v>
      </c>
      <c r="G39" s="102" t="e">
        <f>VLOOKUP($F39,#REF!,12,FALSE)</f>
        <v>#REF!</v>
      </c>
      <c r="H39" s="102" t="e">
        <f>VLOOKUP($F39,#REF!,13,FALSE)</f>
        <v>#REF!</v>
      </c>
      <c r="I39" s="101"/>
      <c r="J39" s="101"/>
      <c r="K39" s="101"/>
      <c r="L39" s="101"/>
      <c r="M39" s="103"/>
    </row>
    <row r="40" spans="1:13" ht="15" customHeight="1" x14ac:dyDescent="0.2">
      <c r="A40" s="101" t="s">
        <v>1069</v>
      </c>
      <c r="B40" s="99" t="e">
        <f>VLOOKUP($F40,#REF!,3,FALSE)</f>
        <v>#REF!</v>
      </c>
      <c r="C40" s="100" t="e">
        <f>VLOOKUP($F40,#REF!,4,FALSE)</f>
        <v>#REF!</v>
      </c>
      <c r="D40" s="160" t="e">
        <f>VLOOKUP($F40,#REF!,5,FALSE)</f>
        <v>#REF!</v>
      </c>
      <c r="E40" s="336" t="e">
        <f>VLOOKUP($F40,#REF!,8,FALSE)</f>
        <v>#REF!</v>
      </c>
      <c r="F40" s="431" t="s">
        <v>427</v>
      </c>
      <c r="G40" s="102" t="e">
        <f>VLOOKUP($F40,#REF!,12,FALSE)</f>
        <v>#REF!</v>
      </c>
      <c r="H40" s="102" t="e">
        <f>VLOOKUP($F40,#REF!,13,FALSE)</f>
        <v>#REF!</v>
      </c>
      <c r="I40" s="101"/>
      <c r="J40" s="101"/>
      <c r="K40" s="101"/>
      <c r="L40" s="101"/>
      <c r="M40" s="103"/>
    </row>
    <row r="41" spans="1:13" ht="15" customHeight="1" x14ac:dyDescent="0.2">
      <c r="A41" s="101" t="s">
        <v>20</v>
      </c>
      <c r="B41" s="99" t="e">
        <f>VLOOKUP($F41,#REF!,3,FALSE)</f>
        <v>#REF!</v>
      </c>
      <c r="C41" s="100" t="e">
        <f>VLOOKUP($F41,#REF!,4,FALSE)</f>
        <v>#REF!</v>
      </c>
      <c r="D41" s="160" t="e">
        <f>VLOOKUP($F41,#REF!,5,FALSE)</f>
        <v>#REF!</v>
      </c>
      <c r="E41" s="336" t="e">
        <f>VLOOKUP($F41,#REF!,8,FALSE)</f>
        <v>#REF!</v>
      </c>
      <c r="F41" s="431" t="s">
        <v>877</v>
      </c>
      <c r="G41" s="102"/>
      <c r="H41" s="102"/>
      <c r="I41" s="101"/>
      <c r="J41" s="101"/>
      <c r="K41" s="101"/>
      <c r="L41" s="101"/>
      <c r="M41" s="103" t="e">
        <f>VLOOKUP($F41,#REF!,9,FALSE)</f>
        <v>#REF!</v>
      </c>
    </row>
    <row r="42" spans="1:13" ht="15" customHeight="1" thickBot="1" x14ac:dyDescent="0.25">
      <c r="A42" s="101">
        <v>8</v>
      </c>
      <c r="B42" s="99" t="e">
        <f>VLOOKUP($F42,#REF!,3,FALSE)</f>
        <v>#REF!</v>
      </c>
      <c r="C42" s="100" t="e">
        <f>VLOOKUP($F42,#REF!,4,FALSE)</f>
        <v>#REF!</v>
      </c>
      <c r="D42" s="160" t="e">
        <f>VLOOKUP($F42,#REF!,5,FALSE)</f>
        <v>#REF!</v>
      </c>
      <c r="E42" s="336" t="e">
        <f>VLOOKUP($F42,#REF!,8,FALSE)</f>
        <v>#REF!</v>
      </c>
      <c r="F42" s="431" t="s">
        <v>572</v>
      </c>
      <c r="G42" s="102" t="e">
        <f>VLOOKUP($F42,#REF!,12,FALSE)</f>
        <v>#REF!</v>
      </c>
      <c r="H42" s="102" t="e">
        <f>VLOOKUP($F42,#REF!,13,FALSE)</f>
        <v>#REF!</v>
      </c>
      <c r="I42" s="101"/>
      <c r="J42" s="101"/>
      <c r="K42" s="101"/>
      <c r="L42" s="101"/>
      <c r="M42" s="103" t="e">
        <f>VLOOKUP($F42,#REF!,9,FALSE)</f>
        <v>#REF!</v>
      </c>
    </row>
    <row r="43" spans="1:13" ht="15" customHeight="1" thickBot="1" x14ac:dyDescent="0.25">
      <c r="A43" s="93"/>
      <c r="B43" s="333" t="s">
        <v>24</v>
      </c>
      <c r="C43" s="105"/>
      <c r="D43" s="106"/>
      <c r="E43" s="337"/>
      <c r="F43" s="224"/>
      <c r="G43" s="107"/>
      <c r="H43" s="107"/>
      <c r="I43" s="96"/>
      <c r="J43" s="96"/>
      <c r="K43" s="96"/>
      <c r="L43" s="96"/>
      <c r="M43" s="295"/>
    </row>
    <row r="44" spans="1:13" ht="15" customHeight="1" x14ac:dyDescent="0.2">
      <c r="A44" s="98" t="s">
        <v>7</v>
      </c>
      <c r="B44" s="99" t="e">
        <f>VLOOKUP($F44,#REF!,3,FALSE)</f>
        <v>#REF!</v>
      </c>
      <c r="C44" s="100" t="e">
        <f>VLOOKUP($F44,#REF!,4,FALSE)</f>
        <v>#REF!</v>
      </c>
      <c r="D44" s="160" t="e">
        <f>VLOOKUP($F44,#REF!,5,FALSE)</f>
        <v>#REF!</v>
      </c>
      <c r="E44" s="336"/>
      <c r="F44" s="431" t="s">
        <v>867</v>
      </c>
      <c r="G44" s="102"/>
      <c r="H44" s="102"/>
      <c r="I44" s="101"/>
      <c r="J44" s="101"/>
      <c r="K44" s="101"/>
      <c r="L44" s="101"/>
      <c r="M44" s="103" t="e">
        <f>VLOOKUP($F44,#REF!,9,FALSE)</f>
        <v>#REF!</v>
      </c>
    </row>
    <row r="45" spans="1:13" ht="15" customHeight="1" x14ac:dyDescent="0.2">
      <c r="A45" s="101" t="s">
        <v>8</v>
      </c>
      <c r="B45" s="99" t="e">
        <f>VLOOKUP($F45,#REF!,3,FALSE)</f>
        <v>#REF!</v>
      </c>
      <c r="C45" s="100" t="e">
        <f>VLOOKUP($F45,#REF!,4,FALSE)</f>
        <v>#REF!</v>
      </c>
      <c r="D45" s="160" t="e">
        <f>VLOOKUP($F45,#REF!,5,FALSE)</f>
        <v>#REF!</v>
      </c>
      <c r="E45" s="336" t="e">
        <f>VLOOKUP($F45,#REF!,8,FALSE)</f>
        <v>#REF!</v>
      </c>
      <c r="F45" s="431" t="s">
        <v>829</v>
      </c>
      <c r="G45" s="102" t="e">
        <f>VLOOKUP($F45,#REF!,12,FALSE)</f>
        <v>#REF!</v>
      </c>
      <c r="H45" s="102" t="e">
        <f>VLOOKUP($F45,#REF!,13,FALSE)</f>
        <v>#REF!</v>
      </c>
      <c r="I45" s="101"/>
      <c r="J45" s="101"/>
      <c r="K45" s="101"/>
      <c r="L45" s="101"/>
      <c r="M45" s="103"/>
    </row>
    <row r="46" spans="1:13" ht="15" customHeight="1" x14ac:dyDescent="0.2">
      <c r="A46" s="101" t="s">
        <v>9</v>
      </c>
      <c r="B46" s="99" t="e">
        <f>VLOOKUP($F46,#REF!,3,FALSE)</f>
        <v>#REF!</v>
      </c>
      <c r="C46" s="100" t="e">
        <f>VLOOKUP($F46,#REF!,4,FALSE)</f>
        <v>#REF!</v>
      </c>
      <c r="D46" s="160" t="e">
        <f>VLOOKUP($F46,#REF!,5,FALSE)</f>
        <v>#REF!</v>
      </c>
      <c r="E46" s="336" t="e">
        <f>VLOOKUP($F46,#REF!,8,FALSE)</f>
        <v>#REF!</v>
      </c>
      <c r="F46" s="431" t="s">
        <v>775</v>
      </c>
      <c r="G46" s="102" t="e">
        <f>VLOOKUP($F46,#REF!,12,FALSE)</f>
        <v>#REF!</v>
      </c>
      <c r="H46" s="102" t="e">
        <f>VLOOKUP($F46,#REF!,13,FALSE)</f>
        <v>#REF!</v>
      </c>
      <c r="I46" s="101"/>
      <c r="J46" s="101"/>
      <c r="K46" s="101"/>
      <c r="L46" s="101"/>
      <c r="M46" s="103"/>
    </row>
    <row r="47" spans="1:13" ht="15" customHeight="1" x14ac:dyDescent="0.2">
      <c r="A47" s="101" t="s">
        <v>17</v>
      </c>
      <c r="B47" s="99" t="e">
        <f>VLOOKUP($F47,#REF!,3,FALSE)</f>
        <v>#REF!</v>
      </c>
      <c r="C47" s="100" t="e">
        <f>VLOOKUP($F47,#REF!,4,FALSE)</f>
        <v>#REF!</v>
      </c>
      <c r="D47" s="160" t="e">
        <f>VLOOKUP($F47,#REF!,5,FALSE)</f>
        <v>#REF!</v>
      </c>
      <c r="E47" s="336" t="e">
        <f>VLOOKUP($F47,#REF!,8,FALSE)</f>
        <v>#REF!</v>
      </c>
      <c r="F47" s="431" t="s">
        <v>88</v>
      </c>
      <c r="G47" s="102" t="e">
        <f>VLOOKUP($F47,#REF!,12,FALSE)</f>
        <v>#REF!</v>
      </c>
      <c r="H47" s="102" t="e">
        <f>VLOOKUP($F47,#REF!,13,FALSE)</f>
        <v>#REF!</v>
      </c>
      <c r="I47" s="101"/>
      <c r="J47" s="101"/>
      <c r="K47" s="101"/>
      <c r="L47" s="101"/>
      <c r="M47" s="103"/>
    </row>
    <row r="48" spans="1:13" ht="15" customHeight="1" x14ac:dyDescent="0.2">
      <c r="A48" s="101" t="s">
        <v>18</v>
      </c>
      <c r="B48" s="99" t="e">
        <f>VLOOKUP($F48,#REF!,3,FALSE)</f>
        <v>#REF!</v>
      </c>
      <c r="C48" s="100" t="e">
        <f>VLOOKUP($F48,#REF!,4,FALSE)</f>
        <v>#REF!</v>
      </c>
      <c r="D48" s="160" t="e">
        <f>VLOOKUP($F48,#REF!,5,FALSE)</f>
        <v>#REF!</v>
      </c>
      <c r="E48" s="336" t="e">
        <f>VLOOKUP($F48,#REF!,8,FALSE)</f>
        <v>#REF!</v>
      </c>
      <c r="F48" s="431" t="s">
        <v>747</v>
      </c>
      <c r="G48" s="102" t="e">
        <f>VLOOKUP($F48,#REF!,12,FALSE)</f>
        <v>#REF!</v>
      </c>
      <c r="H48" s="102" t="e">
        <f>VLOOKUP($F48,#REF!,13,FALSE)</f>
        <v>#REF!</v>
      </c>
      <c r="I48" s="101"/>
      <c r="J48" s="101"/>
      <c r="K48" s="101"/>
      <c r="L48" s="101"/>
      <c r="M48" s="103"/>
    </row>
    <row r="49" spans="1:13" ht="15" customHeight="1" x14ac:dyDescent="0.2">
      <c r="A49" s="101" t="s">
        <v>1070</v>
      </c>
      <c r="B49" s="99" t="e">
        <f>VLOOKUP($F49,#REF!,3,FALSE)</f>
        <v>#REF!</v>
      </c>
      <c r="C49" s="100" t="e">
        <f>VLOOKUP($F49,#REF!,4,FALSE)</f>
        <v>#REF!</v>
      </c>
      <c r="D49" s="160" t="e">
        <f>VLOOKUP($F49,#REF!,5,FALSE)</f>
        <v>#REF!</v>
      </c>
      <c r="E49" s="336" t="e">
        <f>VLOOKUP($F49,#REF!,8,FALSE)</f>
        <v>#REF!</v>
      </c>
      <c r="F49" s="431" t="s">
        <v>933</v>
      </c>
      <c r="G49" s="102" t="e">
        <f>VLOOKUP($F49,#REF!,12,FALSE)</f>
        <v>#REF!</v>
      </c>
      <c r="H49" s="102" t="e">
        <f>VLOOKUP($F49,#REF!,13,FALSE)</f>
        <v>#REF!</v>
      </c>
      <c r="I49" s="101"/>
      <c r="J49" s="101"/>
      <c r="K49" s="101"/>
      <c r="L49" s="101"/>
      <c r="M49" s="103"/>
    </row>
    <row r="50" spans="1:13" ht="15" customHeight="1" x14ac:dyDescent="0.2">
      <c r="A50" s="101" t="s">
        <v>1069</v>
      </c>
      <c r="B50" s="99" t="e">
        <f>VLOOKUP($F50,#REF!,3,FALSE)</f>
        <v>#REF!</v>
      </c>
      <c r="C50" s="100" t="e">
        <f>VLOOKUP($F50,#REF!,4,FALSE)</f>
        <v>#REF!</v>
      </c>
      <c r="D50" s="160" t="e">
        <f>VLOOKUP($F50,#REF!,5,FALSE)</f>
        <v>#REF!</v>
      </c>
      <c r="E50" s="336" t="e">
        <f>VLOOKUP($F50,#REF!,8,FALSE)</f>
        <v>#REF!</v>
      </c>
      <c r="F50" s="431" t="s">
        <v>897</v>
      </c>
      <c r="G50" s="102" t="e">
        <f>VLOOKUP($F50,#REF!,12,FALSE)</f>
        <v>#REF!</v>
      </c>
      <c r="H50" s="102" t="e">
        <f>VLOOKUP($F50,#REF!,13,FALSE)</f>
        <v>#REF!</v>
      </c>
      <c r="I50" s="101"/>
      <c r="J50" s="101"/>
      <c r="K50" s="101"/>
      <c r="L50" s="101"/>
      <c r="M50" s="103" t="e">
        <f>VLOOKUP($F50,#REF!,9,FALSE)</f>
        <v>#REF!</v>
      </c>
    </row>
    <row r="51" spans="1:13" ht="15" customHeight="1" x14ac:dyDescent="0.2">
      <c r="A51" s="101" t="s">
        <v>20</v>
      </c>
      <c r="B51" s="99" t="e">
        <f>VLOOKUP($F51,#REF!,3,FALSE)</f>
        <v>#REF!</v>
      </c>
      <c r="C51" s="100" t="e">
        <f>VLOOKUP($F51,#REF!,4,FALSE)</f>
        <v>#REF!</v>
      </c>
      <c r="D51" s="160" t="e">
        <f>VLOOKUP($F51,#REF!,5,FALSE)</f>
        <v>#REF!</v>
      </c>
      <c r="E51" s="336" t="e">
        <f>VLOOKUP($F51,#REF!,8,FALSE)</f>
        <v>#REF!</v>
      </c>
      <c r="F51" s="431" t="s">
        <v>972</v>
      </c>
      <c r="G51" s="102" t="e">
        <f>VLOOKUP($F51,#REF!,12,FALSE)</f>
        <v>#REF!</v>
      </c>
      <c r="H51" s="102" t="e">
        <f>VLOOKUP($F51,#REF!,13,FALSE)</f>
        <v>#REF!</v>
      </c>
      <c r="I51" s="101"/>
      <c r="J51" s="101"/>
      <c r="K51" s="101"/>
      <c r="L51" s="101"/>
      <c r="M51" s="103" t="e">
        <f>VLOOKUP($F51,#REF!,9,FALSE)</f>
        <v>#REF!</v>
      </c>
    </row>
    <row r="52" spans="1:13" ht="15" customHeight="1" x14ac:dyDescent="0.2">
      <c r="A52" s="101">
        <v>8</v>
      </c>
      <c r="B52" s="99" t="e">
        <f>VLOOKUP($F52,#REF!,3,FALSE)</f>
        <v>#REF!</v>
      </c>
      <c r="C52" s="100" t="e">
        <f>VLOOKUP($F52,#REF!,4,FALSE)</f>
        <v>#REF!</v>
      </c>
      <c r="D52" s="160" t="e">
        <f>VLOOKUP($F52,#REF!,5,FALSE)</f>
        <v>#REF!</v>
      </c>
      <c r="E52" s="336" t="e">
        <f>VLOOKUP($F52,#REF!,8,FALSE)</f>
        <v>#REF!</v>
      </c>
      <c r="F52" s="431" t="s">
        <v>821</v>
      </c>
      <c r="G52" s="102" t="e">
        <f>VLOOKUP($F52,#REF!,12,FALSE)</f>
        <v>#REF!</v>
      </c>
      <c r="H52" s="102" t="e">
        <f>VLOOKUP($F52,#REF!,13,FALSE)</f>
        <v>#REF!</v>
      </c>
      <c r="I52" s="101"/>
      <c r="J52" s="101"/>
      <c r="K52" s="101"/>
      <c r="L52" s="101"/>
      <c r="M52" s="103"/>
    </row>
    <row r="53" spans="1:13" ht="15" customHeight="1" x14ac:dyDescent="0.2">
      <c r="A53" s="108"/>
      <c r="B53" s="138"/>
      <c r="C53" s="141"/>
      <c r="D53" s="138"/>
      <c r="E53" s="138"/>
      <c r="F53" s="232"/>
      <c r="G53" s="223"/>
      <c r="H53" s="223"/>
      <c r="I53" s="108"/>
      <c r="J53" s="108"/>
      <c r="K53" s="108"/>
      <c r="L53" s="108"/>
      <c r="M53" s="137"/>
    </row>
    <row r="54" spans="1:13" x14ac:dyDescent="0.2">
      <c r="A54" s="108"/>
      <c r="B54" s="109" t="s">
        <v>43</v>
      </c>
      <c r="C54" s="110"/>
      <c r="D54" s="111" t="s">
        <v>37</v>
      </c>
      <c r="E54" s="108"/>
      <c r="F54" s="108"/>
      <c r="G54" s="108"/>
      <c r="H54" s="108"/>
      <c r="I54" s="108"/>
      <c r="J54" s="108"/>
      <c r="K54" s="108"/>
      <c r="L54" s="112"/>
    </row>
    <row r="55" spans="1:13" x14ac:dyDescent="0.2">
      <c r="A55" s="108"/>
      <c r="B55" s="111"/>
      <c r="C55" s="110"/>
      <c r="D55" s="111"/>
      <c r="E55" s="108"/>
      <c r="F55" s="108"/>
      <c r="G55" s="108"/>
      <c r="H55" s="108"/>
      <c r="I55" s="108"/>
      <c r="J55" s="108"/>
      <c r="K55" s="108"/>
      <c r="L55" s="112"/>
    </row>
    <row r="56" spans="1:13" x14ac:dyDescent="0.2">
      <c r="A56" s="108"/>
      <c r="B56" s="111" t="s">
        <v>35</v>
      </c>
      <c r="C56" s="110"/>
      <c r="D56" s="111" t="s">
        <v>36</v>
      </c>
      <c r="E56" s="108"/>
      <c r="F56" s="108"/>
      <c r="G56" s="108"/>
      <c r="H56" s="108"/>
      <c r="I56" s="108"/>
      <c r="J56" s="108"/>
      <c r="K56" s="108"/>
      <c r="L56" s="112"/>
    </row>
    <row r="57" spans="1:13" customFormat="1" ht="18.75" x14ac:dyDescent="0.2">
      <c r="A57" s="194" t="str">
        <f>Заголовки!A12</f>
        <v>г.Чебоксары, стадион "Олимпийский"</v>
      </c>
      <c r="B57" s="80"/>
      <c r="C57" s="87"/>
      <c r="D57" s="80"/>
      <c r="E57" s="88" t="s">
        <v>48</v>
      </c>
      <c r="F57" s="88"/>
      <c r="G57" s="88"/>
      <c r="H57" s="88"/>
      <c r="I57" s="80"/>
      <c r="J57" s="80"/>
      <c r="K57" s="89" t="s">
        <v>16</v>
      </c>
      <c r="L57" s="80"/>
    </row>
    <row r="58" spans="1:13" customFormat="1" ht="19.5" thickBot="1" x14ac:dyDescent="0.25">
      <c r="A58" s="84"/>
      <c r="B58" s="80"/>
      <c r="C58" s="87"/>
      <c r="D58" s="80"/>
      <c r="E58" s="90" t="s">
        <v>84</v>
      </c>
      <c r="F58" s="90"/>
      <c r="G58" s="90"/>
      <c r="H58" s="88"/>
      <c r="I58" s="80"/>
      <c r="J58" s="80"/>
      <c r="K58" s="89" t="s">
        <v>280</v>
      </c>
      <c r="L58" s="80"/>
    </row>
    <row r="59" spans="1:13" ht="26.25" customHeight="1" thickBot="1" x14ac:dyDescent="0.25">
      <c r="A59" s="517" t="s">
        <v>41</v>
      </c>
      <c r="B59" s="517" t="s">
        <v>42</v>
      </c>
      <c r="C59" s="521" t="s">
        <v>39</v>
      </c>
      <c r="D59" s="517" t="s">
        <v>38</v>
      </c>
      <c r="E59" s="517" t="s">
        <v>29</v>
      </c>
      <c r="F59" s="517" t="s">
        <v>4</v>
      </c>
      <c r="G59" s="517" t="s">
        <v>117</v>
      </c>
      <c r="H59" s="517" t="s">
        <v>118</v>
      </c>
      <c r="I59" s="519" t="s">
        <v>28</v>
      </c>
      <c r="J59" s="519"/>
      <c r="K59" s="519"/>
      <c r="L59" s="517" t="s">
        <v>5</v>
      </c>
      <c r="M59" s="517" t="s">
        <v>45</v>
      </c>
    </row>
    <row r="60" spans="1:13" ht="9" customHeight="1" thickBot="1" x14ac:dyDescent="0.25">
      <c r="A60" s="518"/>
      <c r="B60" s="518"/>
      <c r="C60" s="522"/>
      <c r="D60" s="518"/>
      <c r="E60" s="518"/>
      <c r="F60" s="518"/>
      <c r="G60" s="518"/>
      <c r="H60" s="518"/>
      <c r="I60" s="92"/>
      <c r="J60" s="92"/>
      <c r="K60" s="92"/>
      <c r="L60" s="518"/>
      <c r="M60" s="518"/>
    </row>
    <row r="61" spans="1:13" ht="15.75" customHeight="1" thickBot="1" x14ac:dyDescent="0.25">
      <c r="A61" s="93"/>
      <c r="B61" s="331" t="s">
        <v>281</v>
      </c>
      <c r="C61" s="95"/>
      <c r="D61" s="96"/>
      <c r="E61" s="96"/>
      <c r="F61" s="96"/>
      <c r="G61" s="96"/>
      <c r="H61" s="96"/>
      <c r="I61" s="96"/>
      <c r="J61" s="96"/>
      <c r="K61" s="96"/>
      <c r="L61" s="96"/>
      <c r="M61" s="295"/>
    </row>
    <row r="62" spans="1:13" ht="15" customHeight="1" x14ac:dyDescent="0.2">
      <c r="A62" s="98" t="s">
        <v>7</v>
      </c>
      <c r="B62" s="99" t="e">
        <f>VLOOKUP($F62,#REF!,3,FALSE)</f>
        <v>#REF!</v>
      </c>
      <c r="C62" s="100" t="e">
        <f>VLOOKUP($F62,#REF!,4,FALSE)</f>
        <v>#REF!</v>
      </c>
      <c r="D62" s="160" t="e">
        <f>VLOOKUP($F62,#REF!,5,FALSE)</f>
        <v>#REF!</v>
      </c>
      <c r="E62" s="336" t="e">
        <f>VLOOKUP($F62,#REF!,8,FALSE)</f>
        <v>#REF!</v>
      </c>
      <c r="F62" s="431" t="s">
        <v>578</v>
      </c>
      <c r="G62" s="102" t="e">
        <f>VLOOKUP($F62,#REF!,12,FALSE)</f>
        <v>#REF!</v>
      </c>
      <c r="H62" s="102" t="e">
        <f>VLOOKUP($F62,#REF!,13,FALSE)</f>
        <v>#REF!</v>
      </c>
      <c r="I62" s="101"/>
      <c r="J62" s="101"/>
      <c r="K62" s="101"/>
      <c r="L62" s="101"/>
      <c r="M62" s="103" t="e">
        <f>VLOOKUP($F62,#REF!,9,FALSE)</f>
        <v>#REF!</v>
      </c>
    </row>
    <row r="63" spans="1:13" ht="15" customHeight="1" x14ac:dyDescent="0.2">
      <c r="A63" s="101" t="s">
        <v>8</v>
      </c>
      <c r="B63" s="99" t="e">
        <f>VLOOKUP($F63,#REF!,3,FALSE)</f>
        <v>#REF!</v>
      </c>
      <c r="C63" s="100" t="e">
        <f>VLOOKUP($F63,#REF!,4,FALSE)</f>
        <v>#REF!</v>
      </c>
      <c r="D63" s="160" t="e">
        <f>VLOOKUP($F63,#REF!,5,FALSE)</f>
        <v>#REF!</v>
      </c>
      <c r="E63" s="336" t="e">
        <f>VLOOKUP($F63,#REF!,8,FALSE)</f>
        <v>#REF!</v>
      </c>
      <c r="F63" s="431" t="s">
        <v>749</v>
      </c>
      <c r="G63" s="102" t="e">
        <f>VLOOKUP($F63,#REF!,12,FALSE)</f>
        <v>#REF!</v>
      </c>
      <c r="H63" s="102" t="e">
        <f>VLOOKUP($F63,#REF!,13,FALSE)</f>
        <v>#REF!</v>
      </c>
      <c r="I63" s="101"/>
      <c r="J63" s="101"/>
      <c r="K63" s="101"/>
      <c r="L63" s="101"/>
      <c r="M63" s="103"/>
    </row>
    <row r="64" spans="1:13" ht="15" customHeight="1" x14ac:dyDescent="0.2">
      <c r="A64" s="101" t="s">
        <v>9</v>
      </c>
      <c r="B64" s="99" t="e">
        <f>VLOOKUP($F64,#REF!,3,FALSE)</f>
        <v>#REF!</v>
      </c>
      <c r="C64" s="100" t="e">
        <f>VLOOKUP($F64,#REF!,4,FALSE)</f>
        <v>#REF!</v>
      </c>
      <c r="D64" s="160" t="e">
        <f>VLOOKUP($F64,#REF!,5,FALSE)</f>
        <v>#REF!</v>
      </c>
      <c r="E64" s="336" t="e">
        <f>VLOOKUP($F64,#REF!,8,FALSE)</f>
        <v>#REF!</v>
      </c>
      <c r="F64" s="431" t="s">
        <v>659</v>
      </c>
      <c r="G64" s="102" t="e">
        <f>VLOOKUP($F64,#REF!,12,FALSE)</f>
        <v>#REF!</v>
      </c>
      <c r="H64" s="102" t="e">
        <f>VLOOKUP($F64,#REF!,13,FALSE)</f>
        <v>#REF!</v>
      </c>
      <c r="I64" s="101"/>
      <c r="J64" s="101"/>
      <c r="K64" s="101"/>
      <c r="L64" s="101"/>
      <c r="M64" s="103"/>
    </row>
    <row r="65" spans="1:13" ht="15" customHeight="1" x14ac:dyDescent="0.2">
      <c r="A65" s="101" t="s">
        <v>17</v>
      </c>
      <c r="B65" s="99" t="e">
        <f>VLOOKUP($F65,#REF!,3,FALSE)</f>
        <v>#REF!</v>
      </c>
      <c r="C65" s="100" t="e">
        <f>VLOOKUP($F65,#REF!,4,FALSE)</f>
        <v>#REF!</v>
      </c>
      <c r="D65" s="160" t="e">
        <f>VLOOKUP($F65,#REF!,5,FALSE)</f>
        <v>#REF!</v>
      </c>
      <c r="E65" s="336" t="e">
        <f>VLOOKUP($F65,#REF!,8,FALSE)</f>
        <v>#REF!</v>
      </c>
      <c r="F65" s="431" t="s">
        <v>675</v>
      </c>
      <c r="G65" s="102" t="e">
        <f>VLOOKUP($F65,#REF!,12,FALSE)</f>
        <v>#REF!</v>
      </c>
      <c r="H65" s="102" t="e">
        <f>VLOOKUP($F65,#REF!,13,FALSE)</f>
        <v>#REF!</v>
      </c>
      <c r="I65" s="101"/>
      <c r="J65" s="101"/>
      <c r="K65" s="101"/>
      <c r="L65" s="101"/>
      <c r="M65" s="103"/>
    </row>
    <row r="66" spans="1:13" ht="15" customHeight="1" x14ac:dyDescent="0.2">
      <c r="A66" s="101" t="s">
        <v>18</v>
      </c>
      <c r="B66" s="99" t="e">
        <f>VLOOKUP($F66,#REF!,3,FALSE)</f>
        <v>#REF!</v>
      </c>
      <c r="C66" s="100" t="e">
        <f>VLOOKUP($F66,#REF!,4,FALSE)</f>
        <v>#REF!</v>
      </c>
      <c r="D66" s="160" t="e">
        <f>VLOOKUP($F66,#REF!,5,FALSE)</f>
        <v>#REF!</v>
      </c>
      <c r="E66" s="336" t="e">
        <f>VLOOKUP($F66,#REF!,8,FALSE)</f>
        <v>#REF!</v>
      </c>
      <c r="F66" s="431" t="s">
        <v>1031</v>
      </c>
      <c r="G66" s="102" t="e">
        <f>VLOOKUP($F66,#REF!,12,FALSE)</f>
        <v>#REF!</v>
      </c>
      <c r="H66" s="102" t="e">
        <f>VLOOKUP($F66,#REF!,13,FALSE)</f>
        <v>#REF!</v>
      </c>
      <c r="I66" s="101"/>
      <c r="J66" s="101"/>
      <c r="K66" s="101"/>
      <c r="L66" s="101"/>
      <c r="M66" s="103"/>
    </row>
    <row r="67" spans="1:13" ht="15" customHeight="1" x14ac:dyDescent="0.2">
      <c r="A67" s="101" t="s">
        <v>19</v>
      </c>
      <c r="B67" s="99" t="e">
        <f>VLOOKUP($F67,#REF!,3,FALSE)</f>
        <v>#REF!</v>
      </c>
      <c r="C67" s="100" t="e">
        <f>VLOOKUP($F67,#REF!,4,FALSE)</f>
        <v>#REF!</v>
      </c>
      <c r="D67" s="160" t="e">
        <f>VLOOKUP($F67,#REF!,5,FALSE)</f>
        <v>#REF!</v>
      </c>
      <c r="E67" s="336" t="e">
        <f>VLOOKUP($F67,#REF!,8,FALSE)</f>
        <v>#REF!</v>
      </c>
      <c r="F67" s="431" t="s">
        <v>979</v>
      </c>
      <c r="G67" s="102" t="e">
        <f>VLOOKUP($F67,#REF!,12,FALSE)</f>
        <v>#REF!</v>
      </c>
      <c r="H67" s="102" t="e">
        <f>VLOOKUP($F67,#REF!,13,FALSE)</f>
        <v>#REF!</v>
      </c>
      <c r="I67" s="101"/>
      <c r="J67" s="101"/>
      <c r="K67" s="101"/>
      <c r="L67" s="101"/>
      <c r="M67" s="103"/>
    </row>
    <row r="68" spans="1:13" ht="15" customHeight="1" x14ac:dyDescent="0.2">
      <c r="A68" s="101" t="s">
        <v>20</v>
      </c>
      <c r="B68" s="99" t="e">
        <f>VLOOKUP($F68,#REF!,3,FALSE)</f>
        <v>#REF!</v>
      </c>
      <c r="C68" s="100" t="e">
        <f>VLOOKUP($F68,#REF!,4,FALSE)</f>
        <v>#REF!</v>
      </c>
      <c r="D68" s="160" t="e">
        <f>VLOOKUP($F68,#REF!,5,FALSE)</f>
        <v>#REF!</v>
      </c>
      <c r="E68" s="336" t="e">
        <f>VLOOKUP($F68,#REF!,8,FALSE)</f>
        <v>#REF!</v>
      </c>
      <c r="F68" s="431" t="s">
        <v>892</v>
      </c>
      <c r="G68" s="102" t="e">
        <f>VLOOKUP($F68,#REF!,12,FALSE)</f>
        <v>#REF!</v>
      </c>
      <c r="H68" s="102" t="e">
        <f>VLOOKUP($F68,#REF!,13,FALSE)</f>
        <v>#REF!</v>
      </c>
      <c r="I68" s="101"/>
      <c r="J68" s="101"/>
      <c r="K68" s="101"/>
      <c r="L68" s="101"/>
      <c r="M68" s="103" t="e">
        <f>VLOOKUP($F68,#REF!,9,FALSE)</f>
        <v>#REF!</v>
      </c>
    </row>
    <row r="69" spans="1:13" ht="15" customHeight="1" thickBot="1" x14ac:dyDescent="0.25">
      <c r="A69" s="101">
        <v>8</v>
      </c>
      <c r="B69" s="99" t="e">
        <f>VLOOKUP($F69,#REF!,3,FALSE)</f>
        <v>#REF!</v>
      </c>
      <c r="C69" s="100" t="e">
        <f>VLOOKUP($F69,#REF!,4,FALSE)</f>
        <v>#REF!</v>
      </c>
      <c r="D69" s="160" t="e">
        <f>VLOOKUP($F69,#REF!,5,FALSE)</f>
        <v>#REF!</v>
      </c>
      <c r="E69" s="336" t="e">
        <f>VLOOKUP($F69,#REF!,8,FALSE)</f>
        <v>#REF!</v>
      </c>
      <c r="F69" s="431" t="s">
        <v>671</v>
      </c>
      <c r="G69" s="102" t="e">
        <f>VLOOKUP($F69,#REF!,12,FALSE)</f>
        <v>#REF!</v>
      </c>
      <c r="H69" s="102" t="e">
        <f>VLOOKUP($F69,#REF!,13,FALSE)</f>
        <v>#REF!</v>
      </c>
      <c r="I69" s="101"/>
      <c r="J69" s="101"/>
      <c r="K69" s="101"/>
      <c r="L69" s="101"/>
      <c r="M69" s="103"/>
    </row>
    <row r="70" spans="1:13" ht="15" customHeight="1" thickBot="1" x14ac:dyDescent="0.25">
      <c r="A70" s="93"/>
      <c r="B70" s="333" t="s">
        <v>282</v>
      </c>
      <c r="C70" s="105"/>
      <c r="D70" s="106"/>
      <c r="E70" s="337"/>
      <c r="F70" s="224"/>
      <c r="G70" s="107"/>
      <c r="H70" s="107"/>
      <c r="I70" s="96"/>
      <c r="J70" s="96"/>
      <c r="K70" s="96"/>
      <c r="L70" s="96"/>
      <c r="M70" s="295"/>
    </row>
    <row r="71" spans="1:13" ht="15" customHeight="1" x14ac:dyDescent="0.2">
      <c r="A71" s="98" t="s">
        <v>7</v>
      </c>
      <c r="B71" s="99" t="e">
        <f>VLOOKUP($F71,#REF!,3,FALSE)</f>
        <v>#REF!</v>
      </c>
      <c r="C71" s="100" t="e">
        <f>VLOOKUP($F71,#REF!,4,FALSE)</f>
        <v>#REF!</v>
      </c>
      <c r="D71" s="160" t="e">
        <f>VLOOKUP($F71,#REF!,5,FALSE)</f>
        <v>#REF!</v>
      </c>
      <c r="E71" s="336" t="e">
        <f>VLOOKUP($F71,#REF!,8,FALSE)</f>
        <v>#REF!</v>
      </c>
      <c r="F71" s="431" t="s">
        <v>925</v>
      </c>
      <c r="G71" s="102" t="e">
        <f>VLOOKUP($F71,#REF!,12,FALSE)</f>
        <v>#REF!</v>
      </c>
      <c r="H71" s="102" t="e">
        <f>VLOOKUP($F71,#REF!,13,FALSE)</f>
        <v>#REF!</v>
      </c>
      <c r="I71" s="101"/>
      <c r="J71" s="101"/>
      <c r="K71" s="101"/>
      <c r="L71" s="101"/>
      <c r="M71" s="103"/>
    </row>
    <row r="72" spans="1:13" ht="15" customHeight="1" x14ac:dyDescent="0.2">
      <c r="A72" s="101" t="s">
        <v>8</v>
      </c>
      <c r="B72" s="99" t="e">
        <f>VLOOKUP($F72,#REF!,3,FALSE)</f>
        <v>#REF!</v>
      </c>
      <c r="C72" s="100" t="e">
        <f>VLOOKUP($F72,#REF!,4,FALSE)</f>
        <v>#REF!</v>
      </c>
      <c r="D72" s="160" t="e">
        <f>VLOOKUP($F72,#REF!,5,FALSE)</f>
        <v>#REF!</v>
      </c>
      <c r="E72" s="336" t="e">
        <f>VLOOKUP($F72,#REF!,8,FALSE)</f>
        <v>#REF!</v>
      </c>
      <c r="F72" s="431" t="s">
        <v>441</v>
      </c>
      <c r="G72" s="102" t="e">
        <f>VLOOKUP($F72,#REF!,12,FALSE)</f>
        <v>#REF!</v>
      </c>
      <c r="H72" s="102" t="e">
        <f>VLOOKUP($F72,#REF!,13,FALSE)</f>
        <v>#REF!</v>
      </c>
      <c r="I72" s="101"/>
      <c r="J72" s="101"/>
      <c r="K72" s="101"/>
      <c r="L72" s="101"/>
      <c r="M72" s="103"/>
    </row>
    <row r="73" spans="1:13" ht="15" customHeight="1" x14ac:dyDescent="0.2">
      <c r="A73" s="101" t="s">
        <v>9</v>
      </c>
      <c r="B73" s="99" t="e">
        <f>VLOOKUP($F73,#REF!,3,FALSE)</f>
        <v>#REF!</v>
      </c>
      <c r="C73" s="100" t="e">
        <f>VLOOKUP($F73,#REF!,4,FALSE)</f>
        <v>#REF!</v>
      </c>
      <c r="D73" s="160" t="e">
        <f>VLOOKUP($F73,#REF!,5,FALSE)</f>
        <v>#REF!</v>
      </c>
      <c r="E73" s="336" t="e">
        <f>VLOOKUP($F73,#REF!,8,FALSE)</f>
        <v>#REF!</v>
      </c>
      <c r="F73" s="431" t="s">
        <v>407</v>
      </c>
      <c r="G73" s="102" t="e">
        <f>VLOOKUP($F73,#REF!,12,FALSE)</f>
        <v>#REF!</v>
      </c>
      <c r="H73" s="102" t="e">
        <f>VLOOKUP($F73,#REF!,13,FALSE)</f>
        <v>#REF!</v>
      </c>
      <c r="I73" s="101"/>
      <c r="J73" s="101"/>
      <c r="K73" s="101"/>
      <c r="L73" s="101"/>
      <c r="M73" s="103"/>
    </row>
    <row r="74" spans="1:13" ht="15" customHeight="1" x14ac:dyDescent="0.2">
      <c r="A74" s="101" t="s">
        <v>17</v>
      </c>
      <c r="B74" s="99" t="e">
        <f>VLOOKUP($F74,#REF!,3,FALSE)</f>
        <v>#REF!</v>
      </c>
      <c r="C74" s="100" t="e">
        <f>VLOOKUP($F74,#REF!,4,FALSE)</f>
        <v>#REF!</v>
      </c>
      <c r="D74" s="160" t="e">
        <f>VLOOKUP($F74,#REF!,5,FALSE)</f>
        <v>#REF!</v>
      </c>
      <c r="E74" s="336" t="e">
        <f>VLOOKUP($F74,#REF!,8,FALSE)</f>
        <v>#REF!</v>
      </c>
      <c r="F74" s="431" t="s">
        <v>707</v>
      </c>
      <c r="G74" s="102" t="e">
        <f>VLOOKUP($F74,#REF!,12,FALSE)</f>
        <v>#REF!</v>
      </c>
      <c r="H74" s="102" t="e">
        <f>VLOOKUP($F74,#REF!,13,FALSE)</f>
        <v>#REF!</v>
      </c>
      <c r="I74" s="101"/>
      <c r="J74" s="101"/>
      <c r="K74" s="101"/>
      <c r="L74" s="101"/>
      <c r="M74" s="103"/>
    </row>
    <row r="75" spans="1:13" ht="15" customHeight="1" x14ac:dyDescent="0.2">
      <c r="A75" s="101" t="s">
        <v>18</v>
      </c>
      <c r="B75" s="99" t="e">
        <f>VLOOKUP($F75,#REF!,3,FALSE)</f>
        <v>#REF!</v>
      </c>
      <c r="C75" s="100" t="e">
        <f>VLOOKUP($F75,#REF!,4,FALSE)</f>
        <v>#REF!</v>
      </c>
      <c r="D75" s="160" t="e">
        <f>VLOOKUP($F75,#REF!,5,FALSE)</f>
        <v>#REF!</v>
      </c>
      <c r="E75" s="336" t="e">
        <f>VLOOKUP($F75,#REF!,8,FALSE)</f>
        <v>#REF!</v>
      </c>
      <c r="F75" s="431" t="s">
        <v>640</v>
      </c>
      <c r="G75" s="102" t="e">
        <f>VLOOKUP($F75,#REF!,12,FALSE)</f>
        <v>#REF!</v>
      </c>
      <c r="H75" s="102" t="e">
        <f>VLOOKUP($F75,#REF!,13,FALSE)</f>
        <v>#REF!</v>
      </c>
      <c r="I75" s="101"/>
      <c r="J75" s="101"/>
      <c r="K75" s="101"/>
      <c r="L75" s="101"/>
      <c r="M75" s="103"/>
    </row>
    <row r="76" spans="1:13" ht="15" customHeight="1" x14ac:dyDescent="0.2">
      <c r="A76" s="101" t="s">
        <v>19</v>
      </c>
      <c r="B76" s="99" t="e">
        <f>VLOOKUP($F76,#REF!,3,FALSE)</f>
        <v>#REF!</v>
      </c>
      <c r="C76" s="100" t="e">
        <f>VLOOKUP($F76,#REF!,4,FALSE)</f>
        <v>#REF!</v>
      </c>
      <c r="D76" s="160" t="e">
        <f>VLOOKUP($F76,#REF!,5,FALSE)</f>
        <v>#REF!</v>
      </c>
      <c r="E76" s="336" t="e">
        <f>VLOOKUP($F76,#REF!,8,FALSE)</f>
        <v>#REF!</v>
      </c>
      <c r="F76" s="431" t="s">
        <v>655</v>
      </c>
      <c r="G76" s="102" t="e">
        <f>VLOOKUP($F76,#REF!,12,FALSE)</f>
        <v>#REF!</v>
      </c>
      <c r="H76" s="102" t="e">
        <f>VLOOKUP($F76,#REF!,13,FALSE)</f>
        <v>#REF!</v>
      </c>
      <c r="I76" s="101"/>
      <c r="J76" s="101"/>
      <c r="K76" s="101"/>
      <c r="L76" s="101"/>
      <c r="M76" s="103"/>
    </row>
    <row r="77" spans="1:13" ht="15" customHeight="1" x14ac:dyDescent="0.2">
      <c r="A77" s="101" t="s">
        <v>20</v>
      </c>
      <c r="B77" s="99" t="e">
        <f>VLOOKUP($F77,#REF!,3,FALSE)</f>
        <v>#REF!</v>
      </c>
      <c r="C77" s="100" t="e">
        <f>VLOOKUP($F77,#REF!,4,FALSE)</f>
        <v>#REF!</v>
      </c>
      <c r="D77" s="160" t="e">
        <f>VLOOKUP($F77,#REF!,5,FALSE)</f>
        <v>#REF!</v>
      </c>
      <c r="E77" s="336" t="e">
        <f>VLOOKUP($F77,#REF!,8,FALSE)</f>
        <v>#REF!</v>
      </c>
      <c r="F77" s="431" t="s">
        <v>886</v>
      </c>
      <c r="G77" s="102" t="e">
        <f>VLOOKUP($F77,#REF!,12,FALSE)</f>
        <v>#REF!</v>
      </c>
      <c r="H77" s="102" t="e">
        <f>VLOOKUP($F77,#REF!,13,FALSE)</f>
        <v>#REF!</v>
      </c>
      <c r="I77" s="101"/>
      <c r="J77" s="101"/>
      <c r="K77" s="101"/>
      <c r="L77" s="101"/>
      <c r="M77" s="103" t="e">
        <f>VLOOKUP($F77,#REF!,9,FALSE)</f>
        <v>#REF!</v>
      </c>
    </row>
    <row r="78" spans="1:13" ht="15" customHeight="1" x14ac:dyDescent="0.2">
      <c r="A78" s="101">
        <v>8</v>
      </c>
      <c r="B78" s="99" t="e">
        <f>VLOOKUP($F78,#REF!,3,FALSE)</f>
        <v>#REF!</v>
      </c>
      <c r="C78" s="100" t="e">
        <f>VLOOKUP($F78,#REF!,4,FALSE)</f>
        <v>#REF!</v>
      </c>
      <c r="D78" s="160" t="e">
        <f>VLOOKUP($F78,#REF!,5,FALSE)</f>
        <v>#REF!</v>
      </c>
      <c r="E78" s="336" t="e">
        <f>VLOOKUP($F78,#REF!,8,FALSE)</f>
        <v>#REF!</v>
      </c>
      <c r="F78" s="431" t="s">
        <v>991</v>
      </c>
      <c r="G78" s="102" t="e">
        <f>VLOOKUP($F78,#REF!,12,FALSE)</f>
        <v>#REF!</v>
      </c>
      <c r="H78" s="102" t="e">
        <f>VLOOKUP($F78,#REF!,13,FALSE)</f>
        <v>#REF!</v>
      </c>
      <c r="I78" s="101"/>
      <c r="J78" s="101"/>
      <c r="K78" s="101"/>
      <c r="L78" s="101"/>
      <c r="M78" s="103"/>
    </row>
    <row r="79" spans="1:13" ht="15" customHeight="1" x14ac:dyDescent="0.2">
      <c r="A79" s="108"/>
      <c r="B79" s="138"/>
      <c r="C79" s="141"/>
      <c r="D79" s="138"/>
      <c r="E79" s="138"/>
      <c r="F79" s="232"/>
      <c r="G79" s="223"/>
      <c r="H79" s="223"/>
      <c r="I79" s="108"/>
      <c r="J79" s="108"/>
      <c r="K79" s="108"/>
      <c r="L79" s="108"/>
      <c r="M79" s="137"/>
    </row>
    <row r="80" spans="1:13" x14ac:dyDescent="0.2">
      <c r="A80" s="108"/>
      <c r="B80" s="109" t="s">
        <v>43</v>
      </c>
      <c r="C80" s="110"/>
      <c r="D80" s="111" t="s">
        <v>37</v>
      </c>
      <c r="E80" s="108"/>
      <c r="F80" s="108"/>
      <c r="G80" s="108"/>
      <c r="H80" s="108"/>
      <c r="I80" s="108"/>
      <c r="J80" s="108"/>
      <c r="K80" s="108"/>
      <c r="L80" s="112"/>
    </row>
    <row r="81" spans="1:12" x14ac:dyDescent="0.2">
      <c r="A81" s="108"/>
      <c r="B81" s="111"/>
      <c r="C81" s="110"/>
      <c r="D81" s="111"/>
      <c r="E81" s="108"/>
      <c r="F81" s="108"/>
      <c r="G81" s="108"/>
      <c r="H81" s="108"/>
      <c r="I81" s="108"/>
      <c r="J81" s="108"/>
      <c r="K81" s="108"/>
      <c r="L81" s="112"/>
    </row>
    <row r="82" spans="1:12" x14ac:dyDescent="0.2">
      <c r="A82" s="108"/>
      <c r="B82" s="111" t="s">
        <v>35</v>
      </c>
      <c r="C82" s="110"/>
      <c r="D82" s="111" t="s">
        <v>36</v>
      </c>
      <c r="E82" s="108"/>
      <c r="F82" s="108"/>
      <c r="G82" s="108"/>
      <c r="H82" s="108"/>
      <c r="I82" s="108"/>
      <c r="J82" s="108"/>
      <c r="K82" s="108"/>
      <c r="L82" s="112"/>
    </row>
    <row r="83" spans="1:12" x14ac:dyDescent="0.2">
      <c r="A83" s="117"/>
      <c r="B83" s="117"/>
      <c r="C83" s="118"/>
      <c r="D83" s="117"/>
      <c r="E83" s="117"/>
      <c r="F83" s="117"/>
      <c r="G83" s="117"/>
      <c r="H83" s="117"/>
      <c r="I83" s="117"/>
      <c r="J83" s="117"/>
      <c r="K83" s="117"/>
      <c r="L83" s="119"/>
    </row>
    <row r="84" spans="1:12" x14ac:dyDescent="0.2">
      <c r="A84" s="117"/>
      <c r="B84" s="117"/>
      <c r="C84" s="118"/>
      <c r="D84" s="117"/>
      <c r="E84" s="117"/>
      <c r="F84" s="117"/>
      <c r="G84" s="117"/>
      <c r="H84" s="117"/>
      <c r="I84" s="117"/>
      <c r="J84" s="117"/>
      <c r="K84" s="117"/>
      <c r="L84" s="119"/>
    </row>
    <row r="85" spans="1:12" x14ac:dyDescent="0.2">
      <c r="A85" s="117"/>
      <c r="B85" s="117"/>
      <c r="C85" s="118"/>
      <c r="D85" s="117"/>
      <c r="E85" s="117"/>
      <c r="F85" s="117"/>
      <c r="G85" s="117"/>
      <c r="H85" s="117"/>
      <c r="I85" s="117"/>
      <c r="J85" s="117"/>
      <c r="K85" s="117"/>
      <c r="L85" s="119"/>
    </row>
    <row r="86" spans="1:12" x14ac:dyDescent="0.2">
      <c r="A86" s="117"/>
      <c r="B86" s="117"/>
      <c r="C86" s="118"/>
      <c r="D86" s="117"/>
      <c r="E86" s="117"/>
      <c r="F86" s="117"/>
      <c r="G86" s="117"/>
      <c r="H86" s="117"/>
      <c r="I86" s="117"/>
      <c r="J86" s="117"/>
      <c r="K86" s="117"/>
      <c r="L86" s="119"/>
    </row>
    <row r="87" spans="1:12" x14ac:dyDescent="0.2">
      <c r="A87" s="117"/>
      <c r="B87" s="117"/>
      <c r="C87" s="118"/>
      <c r="D87" s="117"/>
      <c r="E87" s="117"/>
      <c r="F87" s="117"/>
      <c r="G87" s="117"/>
      <c r="H87" s="117"/>
      <c r="I87" s="117"/>
      <c r="J87" s="117"/>
      <c r="K87" s="117"/>
      <c r="L87" s="119"/>
    </row>
    <row r="88" spans="1:12" x14ac:dyDescent="0.2">
      <c r="A88" s="117"/>
      <c r="B88" s="117"/>
      <c r="C88" s="118"/>
      <c r="D88" s="117"/>
      <c r="E88" s="117"/>
      <c r="F88" s="117"/>
      <c r="G88" s="117"/>
      <c r="H88" s="117"/>
      <c r="I88" s="117"/>
      <c r="J88" s="117"/>
      <c r="K88" s="117"/>
      <c r="L88" s="119"/>
    </row>
  </sheetData>
  <mergeCells count="28">
    <mergeCell ref="L59:L60"/>
    <mergeCell ref="M11:M12"/>
    <mergeCell ref="A11:A12"/>
    <mergeCell ref="B11:B12"/>
    <mergeCell ref="C11:C12"/>
    <mergeCell ref="D11:D12"/>
    <mergeCell ref="H11:H12"/>
    <mergeCell ref="L11:L12"/>
    <mergeCell ref="I11:K11"/>
    <mergeCell ref="M59:M60"/>
    <mergeCell ref="A59:A60"/>
    <mergeCell ref="B59:B60"/>
    <mergeCell ref="C59:C60"/>
    <mergeCell ref="D59:D60"/>
    <mergeCell ref="E59:E60"/>
    <mergeCell ref="F59:F60"/>
    <mergeCell ref="E11:E12"/>
    <mergeCell ref="F11:F12"/>
    <mergeCell ref="G11:G12"/>
    <mergeCell ref="I59:K59"/>
    <mergeCell ref="C4:J5"/>
    <mergeCell ref="G59:G60"/>
    <mergeCell ref="H59:H60"/>
    <mergeCell ref="C3:J3"/>
    <mergeCell ref="C1:J1"/>
    <mergeCell ref="D8:H8"/>
    <mergeCell ref="D9:H9"/>
    <mergeCell ref="D10:H10"/>
  </mergeCells>
  <phoneticPr fontId="2" type="noConversion"/>
  <printOptions horizontalCentered="1"/>
  <pageMargins left="0" right="0" top="0" bottom="0" header="0" footer="0"/>
  <pageSetup paperSize="9" scale="93" orientation="portrait" horizontalDpi="300" verticalDpi="300" r:id="rId1"/>
  <headerFooter alignWithMargins="0"/>
  <rowBreaks count="1" manualBreakCount="1"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indexed="34"/>
    <pageSetUpPr fitToPage="1"/>
  </sheetPr>
  <dimension ref="A1:P74"/>
  <sheetViews>
    <sheetView workbookViewId="0">
      <selection activeCell="I13" sqref="I13"/>
    </sheetView>
  </sheetViews>
  <sheetFormatPr defaultRowHeight="12.75" x14ac:dyDescent="0.2"/>
  <cols>
    <col min="1" max="1" width="3.5703125" style="6" customWidth="1"/>
    <col min="2" max="2" width="18.7109375" style="6" customWidth="1"/>
    <col min="3" max="3" width="9.140625" style="38" customWidth="1"/>
    <col min="4" max="4" width="14.5703125" style="6" customWidth="1"/>
    <col min="5" max="5" width="5.5703125" style="6" customWidth="1"/>
    <col min="6" max="6" width="5.28515625" style="6" customWidth="1"/>
    <col min="7" max="7" width="6.42578125" style="6" customWidth="1"/>
    <col min="8" max="8" width="5.28515625" style="6" customWidth="1"/>
    <col min="9" max="9" width="6.140625" style="6" customWidth="1"/>
    <col min="10" max="10" width="5.42578125" style="6" customWidth="1"/>
    <col min="11" max="11" width="6.42578125" style="6" customWidth="1"/>
    <col min="12" max="12" width="5.7109375" style="6" customWidth="1"/>
    <col min="13" max="13" width="8" style="6" customWidth="1"/>
    <col min="14" max="14" width="5.42578125" style="44" customWidth="1"/>
  </cols>
  <sheetData>
    <row r="1" spans="1:16" x14ac:dyDescent="0.2"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513"/>
      <c r="M1" s="405"/>
      <c r="N1" s="405"/>
      <c r="O1" s="405"/>
      <c r="P1" s="405"/>
    </row>
    <row r="2" spans="1:16" ht="15" x14ac:dyDescent="0.2">
      <c r="A2" s="80"/>
      <c r="B2" s="80"/>
      <c r="C2" s="81"/>
      <c r="D2" s="82"/>
      <c r="E2" s="82"/>
      <c r="F2" s="79"/>
      <c r="G2" s="79"/>
      <c r="H2" s="79"/>
      <c r="I2" s="79"/>
      <c r="J2" s="79"/>
      <c r="K2" s="82"/>
      <c r="L2" s="82"/>
      <c r="M2" s="82"/>
      <c r="N2"/>
    </row>
    <row r="3" spans="1:16" ht="25.5" x14ac:dyDescent="0.2"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512"/>
      <c r="M3" s="174"/>
      <c r="N3" s="174"/>
      <c r="O3" s="174"/>
      <c r="P3" s="174"/>
    </row>
    <row r="4" spans="1:16" ht="18" customHeight="1" x14ac:dyDescent="0.2">
      <c r="A4" s="80" t="s">
        <v>11</v>
      </c>
      <c r="B4" s="412" t="s">
        <v>235</v>
      </c>
      <c r="C4" s="520" t="s">
        <v>342</v>
      </c>
      <c r="D4" s="520"/>
      <c r="E4" s="520"/>
      <c r="F4" s="520"/>
      <c r="G4" s="520"/>
      <c r="H4" s="520"/>
      <c r="I4" s="520"/>
      <c r="J4" s="520"/>
      <c r="K4" s="520"/>
      <c r="L4" s="520"/>
      <c r="M4" s="83" t="s">
        <v>301</v>
      </c>
      <c r="N4"/>
    </row>
    <row r="5" spans="1:16" ht="19.5" customHeight="1" x14ac:dyDescent="0.2">
      <c r="A5" s="80" t="s">
        <v>12</v>
      </c>
      <c r="B5" s="412" t="s">
        <v>234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84" t="s">
        <v>305</v>
      </c>
      <c r="N5"/>
    </row>
    <row r="6" spans="1:16" ht="18" customHeight="1" x14ac:dyDescent="0.2">
      <c r="A6" s="80" t="s">
        <v>13</v>
      </c>
      <c r="B6" s="412" t="s">
        <v>233</v>
      </c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84" t="s">
        <v>15</v>
      </c>
      <c r="N6"/>
    </row>
    <row r="7" spans="1:16" ht="16.5" customHeight="1" x14ac:dyDescent="0.2">
      <c r="A7" s="80" t="s">
        <v>0</v>
      </c>
      <c r="B7" s="415" t="s">
        <v>323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80"/>
      <c r="N7"/>
    </row>
    <row r="8" spans="1:16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48</v>
      </c>
      <c r="E8" s="514"/>
      <c r="F8" s="514"/>
      <c r="G8" s="514"/>
      <c r="H8" s="514"/>
      <c r="I8" s="514"/>
      <c r="J8" s="514"/>
      <c r="K8" s="80"/>
      <c r="L8" s="80"/>
      <c r="M8" s="89" t="s">
        <v>16</v>
      </c>
      <c r="N8"/>
    </row>
    <row r="9" spans="1:16" ht="18" x14ac:dyDescent="0.2">
      <c r="A9" s="2"/>
      <c r="B9" s="5"/>
      <c r="C9" s="37"/>
      <c r="D9" s="515" t="s">
        <v>59</v>
      </c>
      <c r="E9" s="515"/>
      <c r="F9" s="515"/>
      <c r="G9" s="515"/>
      <c r="H9" s="515"/>
      <c r="I9" s="515"/>
      <c r="J9" s="515"/>
      <c r="K9" s="8"/>
      <c r="L9" s="5"/>
      <c r="M9" s="5"/>
      <c r="N9" s="5"/>
    </row>
    <row r="10" spans="1:16" ht="13.5" thickBot="1" x14ac:dyDescent="0.25">
      <c r="A10" s="91"/>
      <c r="B10" s="80"/>
      <c r="C10" s="87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</row>
    <row r="11" spans="1:16" ht="25.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6" ht="13.5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6" ht="13.5" thickBot="1" x14ac:dyDescent="0.25">
      <c r="A13" s="93"/>
      <c r="B13" s="94"/>
      <c r="C13" s="95"/>
      <c r="D13" s="96"/>
      <c r="E13" s="96"/>
      <c r="F13" s="96"/>
      <c r="G13" s="96"/>
      <c r="H13" s="96"/>
      <c r="I13" s="142"/>
      <c r="J13" s="96"/>
      <c r="K13" s="96"/>
      <c r="L13" s="96"/>
      <c r="M13" s="96"/>
      <c r="N13" s="97"/>
    </row>
    <row r="14" spans="1:16" ht="15" customHeight="1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88</v>
      </c>
      <c r="G14" s="102" t="e">
        <f>VLOOKUP($F14,#REF!,12,FALSE)</f>
        <v>#REF!</v>
      </c>
      <c r="H14" s="102" t="e">
        <f>VLOOKUP($F14,#REF!,13,FALSE)</f>
        <v>#REF!</v>
      </c>
      <c r="I14" s="444" t="s">
        <v>1032</v>
      </c>
      <c r="J14" s="113"/>
      <c r="K14" s="101"/>
      <c r="L14" s="101"/>
      <c r="M14" s="101"/>
      <c r="N14" s="103"/>
    </row>
    <row r="15" spans="1:16" ht="1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707</v>
      </c>
      <c r="G15" s="102" t="e">
        <f>VLOOKUP($F15,#REF!,12,FALSE)</f>
        <v>#REF!</v>
      </c>
      <c r="H15" s="102" t="e">
        <f>VLOOKUP($F15,#REF!,13,FALSE)</f>
        <v>#REF!</v>
      </c>
      <c r="I15" s="444" t="s">
        <v>1098</v>
      </c>
      <c r="J15" s="113"/>
      <c r="K15" s="101"/>
      <c r="L15" s="101"/>
      <c r="M15" s="101"/>
      <c r="N15" s="103"/>
    </row>
    <row r="16" spans="1:16" ht="1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985</v>
      </c>
      <c r="G16" s="102" t="e">
        <f>VLOOKUP($F16,#REF!,12,FALSE)</f>
        <v>#REF!</v>
      </c>
      <c r="H16" s="102" t="e">
        <f>VLOOKUP($F16,#REF!,13,FALSE)</f>
        <v>#REF!</v>
      </c>
      <c r="I16" s="444" t="s">
        <v>1093</v>
      </c>
      <c r="J16" s="113"/>
      <c r="K16" s="101"/>
      <c r="L16" s="101"/>
      <c r="M16" s="101"/>
      <c r="N16" s="103"/>
    </row>
    <row r="17" spans="1:14" ht="1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629</v>
      </c>
      <c r="G17" s="102" t="e">
        <f>VLOOKUP($F17,#REF!,12,FALSE)</f>
        <v>#REF!</v>
      </c>
      <c r="H17" s="102" t="e">
        <f>VLOOKUP($F17,#REF!,13,FALSE)</f>
        <v>#REF!</v>
      </c>
      <c r="I17" s="444" t="s">
        <v>1094</v>
      </c>
      <c r="J17" s="113"/>
      <c r="K17" s="101"/>
      <c r="L17" s="101"/>
      <c r="M17" s="101"/>
      <c r="N17" s="103"/>
    </row>
    <row r="18" spans="1:14" ht="1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766</v>
      </c>
      <c r="G18" s="102" t="e">
        <f>VLOOKUP($F18,#REF!,12,FALSE)</f>
        <v>#REF!</v>
      </c>
      <c r="H18" s="102" t="e">
        <f>VLOOKUP($F18,#REF!,13,FALSE)</f>
        <v>#REF!</v>
      </c>
      <c r="I18" s="444" t="s">
        <v>1092</v>
      </c>
      <c r="J18" s="113"/>
      <c r="K18" s="101"/>
      <c r="L18" s="101"/>
      <c r="M18" s="101"/>
      <c r="N18" s="103"/>
    </row>
    <row r="19" spans="1:14" ht="1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675</v>
      </c>
      <c r="G19" s="102" t="e">
        <f>VLOOKUP($F19,#REF!,12,FALSE)</f>
        <v>#REF!</v>
      </c>
      <c r="H19" s="102" t="e">
        <f>VLOOKUP($F19,#REF!,13,FALSE)</f>
        <v>#REF!</v>
      </c>
      <c r="I19" s="449" t="s">
        <v>1096</v>
      </c>
      <c r="J19" s="113"/>
      <c r="K19" s="101"/>
      <c r="L19" s="101"/>
      <c r="M19" s="101"/>
      <c r="N19" s="103"/>
    </row>
    <row r="20" spans="1:14" ht="1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410</v>
      </c>
      <c r="G20" s="102" t="e">
        <f>VLOOKUP($F20,#REF!,12,FALSE)</f>
        <v>#REF!</v>
      </c>
      <c r="H20" s="102" t="e">
        <f>VLOOKUP($F20,#REF!,13,FALSE)</f>
        <v>#REF!</v>
      </c>
      <c r="I20" s="444" t="s">
        <v>1095</v>
      </c>
      <c r="J20" s="113"/>
      <c r="K20" s="101"/>
      <c r="L20" s="101"/>
      <c r="M20" s="101"/>
      <c r="N20" s="103"/>
    </row>
    <row r="21" spans="1:14" ht="15" customHeight="1" x14ac:dyDescent="0.2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979</v>
      </c>
      <c r="G21" s="102" t="e">
        <f>VLOOKUP($F21,#REF!,12,FALSE)</f>
        <v>#REF!</v>
      </c>
      <c r="H21" s="102" t="e">
        <f>VLOOKUP($F21,#REF!,13,FALSE)</f>
        <v>#REF!</v>
      </c>
      <c r="I21" s="449" t="s">
        <v>1097</v>
      </c>
      <c r="J21" s="113"/>
      <c r="K21" s="101"/>
      <c r="L21" s="101"/>
      <c r="M21" s="101"/>
      <c r="N21" s="103"/>
    </row>
    <row r="22" spans="1:14" x14ac:dyDescent="0.2">
      <c r="A22" s="108"/>
      <c r="B22" s="138"/>
      <c r="C22" s="139"/>
      <c r="D22" s="138"/>
      <c r="E22" s="138"/>
      <c r="F22" s="108"/>
      <c r="G22" s="140"/>
      <c r="H22" s="140"/>
      <c r="I22" s="140"/>
      <c r="J22" s="140"/>
      <c r="K22" s="108"/>
      <c r="L22" s="108"/>
      <c r="M22" s="108"/>
      <c r="N22" s="137"/>
    </row>
    <row r="23" spans="1:14" x14ac:dyDescent="0.2">
      <c r="A23" s="108"/>
      <c r="B23" s="138"/>
      <c r="C23" s="139"/>
      <c r="D23" s="138"/>
      <c r="E23" s="138"/>
      <c r="F23" s="108"/>
      <c r="G23" s="140"/>
      <c r="H23" s="140"/>
      <c r="I23" s="140"/>
      <c r="J23" s="140"/>
      <c r="K23" s="108"/>
      <c r="L23" s="108"/>
      <c r="M23" s="108"/>
      <c r="N23" s="137"/>
    </row>
    <row r="24" spans="1:14" x14ac:dyDescent="0.2">
      <c r="A24" s="108"/>
      <c r="B24" s="138"/>
      <c r="C24" s="139"/>
      <c r="D24" s="138"/>
      <c r="E24" s="138"/>
      <c r="F24" s="108"/>
      <c r="G24" s="140"/>
      <c r="H24" s="140"/>
      <c r="I24" s="140"/>
      <c r="J24" s="140"/>
      <c r="K24" s="108"/>
      <c r="L24" s="108"/>
      <c r="M24" s="108"/>
      <c r="N24" s="137"/>
    </row>
    <row r="25" spans="1:14" x14ac:dyDescent="0.2">
      <c r="A25" s="108"/>
      <c r="B25" s="138"/>
      <c r="C25" s="139"/>
      <c r="D25" s="138"/>
      <c r="E25" s="138"/>
      <c r="F25" s="108"/>
      <c r="G25" s="140"/>
      <c r="H25" s="140"/>
      <c r="I25" s="140"/>
      <c r="J25" s="140"/>
      <c r="K25" s="108"/>
      <c r="L25" s="108"/>
      <c r="M25" s="108"/>
      <c r="N25" s="137"/>
    </row>
    <row r="26" spans="1:14" x14ac:dyDescent="0.2">
      <c r="A26" s="108"/>
      <c r="B26" s="109" t="s">
        <v>43</v>
      </c>
      <c r="C26" s="110"/>
      <c r="D26" s="111" t="s">
        <v>37</v>
      </c>
      <c r="E26" s="111"/>
      <c r="F26" s="108"/>
      <c r="G26" s="108"/>
      <c r="H26" s="108"/>
      <c r="I26" s="108"/>
      <c r="J26" s="108"/>
      <c r="K26" s="108"/>
      <c r="L26" s="108"/>
      <c r="M26" s="108"/>
      <c r="N26" s="112"/>
    </row>
    <row r="27" spans="1:14" x14ac:dyDescent="0.2">
      <c r="A27" s="108"/>
      <c r="B27" s="111"/>
      <c r="C27" s="110"/>
      <c r="D27" s="111"/>
      <c r="E27" s="111"/>
      <c r="F27" s="108"/>
      <c r="G27" s="108"/>
      <c r="H27" s="108"/>
      <c r="I27" s="108"/>
      <c r="J27" s="108"/>
      <c r="K27" s="108"/>
      <c r="L27" s="108"/>
      <c r="M27" s="108"/>
      <c r="N27" s="112"/>
    </row>
    <row r="28" spans="1:14" x14ac:dyDescent="0.2">
      <c r="A28" s="108"/>
      <c r="B28" s="111" t="s">
        <v>35</v>
      </c>
      <c r="C28" s="110"/>
      <c r="D28" s="111" t="s">
        <v>36</v>
      </c>
      <c r="E28" s="111"/>
      <c r="F28" s="108"/>
      <c r="G28" s="108"/>
      <c r="H28" s="108"/>
      <c r="I28" s="108"/>
      <c r="J28" s="108"/>
      <c r="K28" s="108"/>
      <c r="L28" s="108"/>
      <c r="M28" s="108"/>
      <c r="N28" s="112"/>
    </row>
    <row r="30" spans="1:14" x14ac:dyDescent="0.2">
      <c r="A30" s="10"/>
      <c r="B30" s="11"/>
      <c r="C30" s="3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9"/>
    </row>
    <row r="31" spans="1:14" x14ac:dyDescent="0.2">
      <c r="A31" s="12"/>
      <c r="B31" s="13"/>
      <c r="C31" s="41"/>
      <c r="D31" s="15"/>
      <c r="E31" s="15"/>
      <c r="F31" s="12"/>
      <c r="G31" s="12"/>
      <c r="H31" s="12"/>
      <c r="I31" s="12"/>
      <c r="J31" s="12"/>
      <c r="K31" s="12"/>
      <c r="L31" s="12"/>
      <c r="M31" s="12"/>
      <c r="N31" s="14"/>
    </row>
    <row r="32" spans="1:14" x14ac:dyDescent="0.2">
      <c r="A32" s="12"/>
      <c r="C32" s="41"/>
      <c r="D32" s="15"/>
      <c r="E32" s="15"/>
      <c r="F32" s="12"/>
      <c r="G32" s="12"/>
      <c r="H32" s="12"/>
      <c r="I32" s="12"/>
      <c r="J32" s="12"/>
      <c r="K32" s="12"/>
      <c r="L32" s="12"/>
      <c r="M32" s="12"/>
      <c r="N32" s="14"/>
    </row>
    <row r="33" spans="1:14" x14ac:dyDescent="0.2">
      <c r="A33" s="12"/>
      <c r="C33" s="41"/>
      <c r="D33" s="15"/>
      <c r="E33" s="15"/>
      <c r="F33" s="12"/>
      <c r="G33" s="12"/>
      <c r="H33" s="12"/>
      <c r="I33" s="12"/>
      <c r="J33" s="12"/>
      <c r="K33" s="12"/>
      <c r="L33" s="12"/>
      <c r="M33" s="12"/>
      <c r="N33" s="14"/>
    </row>
    <row r="34" spans="1:14" x14ac:dyDescent="0.2">
      <c r="A34" s="12"/>
      <c r="C34" s="41"/>
      <c r="D34" s="15"/>
      <c r="E34" s="15"/>
      <c r="F34" s="12"/>
      <c r="G34" s="12"/>
      <c r="H34" s="12"/>
      <c r="I34" s="12"/>
      <c r="J34" s="12"/>
      <c r="K34" s="12"/>
      <c r="L34" s="12"/>
      <c r="M34" s="12"/>
      <c r="N34" s="14"/>
    </row>
    <row r="35" spans="1:14" x14ac:dyDescent="0.2">
      <c r="A35" s="12"/>
      <c r="C35" s="41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4"/>
    </row>
    <row r="36" spans="1:14" x14ac:dyDescent="0.2">
      <c r="A36" s="12"/>
      <c r="C36" s="41"/>
      <c r="D36" s="15"/>
      <c r="E36" s="15"/>
      <c r="F36" s="12"/>
      <c r="G36" s="12"/>
      <c r="H36" s="12"/>
      <c r="I36" s="12"/>
      <c r="J36" s="12"/>
      <c r="K36" s="12"/>
      <c r="L36" s="12"/>
      <c r="M36" s="12"/>
      <c r="N36" s="14"/>
    </row>
    <row r="37" spans="1:14" x14ac:dyDescent="0.2">
      <c r="A37" s="12"/>
      <c r="C37" s="41"/>
      <c r="D37" s="15"/>
      <c r="E37" s="15"/>
      <c r="F37" s="12"/>
      <c r="G37" s="12"/>
      <c r="H37" s="12"/>
      <c r="I37" s="12"/>
      <c r="J37" s="12"/>
      <c r="K37" s="12"/>
      <c r="L37" s="12"/>
      <c r="M37" s="12"/>
      <c r="N37" s="14"/>
    </row>
    <row r="38" spans="1:14" x14ac:dyDescent="0.2">
      <c r="A38" s="12"/>
      <c r="C38" s="41"/>
      <c r="D38" s="15"/>
      <c r="E38" s="15"/>
      <c r="F38" s="12"/>
      <c r="G38" s="12"/>
      <c r="H38" s="12"/>
      <c r="I38" s="12"/>
      <c r="J38" s="12"/>
      <c r="K38" s="12"/>
      <c r="L38" s="12"/>
      <c r="M38" s="12"/>
      <c r="N38" s="14"/>
    </row>
    <row r="39" spans="1:14" x14ac:dyDescent="0.2">
      <c r="A39" s="10"/>
      <c r="C39" s="3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9"/>
    </row>
    <row r="40" spans="1:14" x14ac:dyDescent="0.2">
      <c r="A40" s="12"/>
      <c r="B40" s="13"/>
      <c r="C40" s="41"/>
      <c r="D40" s="15"/>
      <c r="E40" s="15"/>
      <c r="F40" s="12"/>
      <c r="G40" s="12"/>
      <c r="H40" s="12"/>
      <c r="I40" s="12"/>
      <c r="J40" s="12"/>
      <c r="K40" s="12"/>
      <c r="L40" s="12"/>
      <c r="M40" s="12"/>
      <c r="N40" s="14"/>
    </row>
    <row r="41" spans="1:14" x14ac:dyDescent="0.2">
      <c r="A41" s="12"/>
      <c r="B41" s="13"/>
      <c r="C41" s="41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4"/>
    </row>
    <row r="42" spans="1:14" x14ac:dyDescent="0.2">
      <c r="A42" s="12"/>
      <c r="B42" s="13"/>
      <c r="C42" s="41"/>
      <c r="D42" s="15"/>
      <c r="E42" s="15"/>
      <c r="F42" s="12"/>
      <c r="G42" s="12"/>
      <c r="H42" s="12"/>
      <c r="I42" s="12"/>
      <c r="J42" s="12"/>
      <c r="K42" s="12"/>
      <c r="L42" s="12"/>
      <c r="M42" s="12"/>
      <c r="N42" s="14"/>
    </row>
    <row r="43" spans="1:14" x14ac:dyDescent="0.2">
      <c r="A43" s="12"/>
      <c r="B43" s="13"/>
      <c r="C43" s="41"/>
      <c r="D43" s="15"/>
      <c r="E43" s="15"/>
      <c r="F43" s="12"/>
      <c r="G43" s="12"/>
      <c r="H43" s="12"/>
      <c r="I43" s="12"/>
      <c r="J43" s="12"/>
      <c r="K43" s="12"/>
      <c r="L43" s="12"/>
      <c r="M43" s="12"/>
      <c r="N43" s="14"/>
    </row>
    <row r="44" spans="1:14" x14ac:dyDescent="0.2">
      <c r="A44" s="12"/>
      <c r="B44" s="13"/>
      <c r="C44" s="41"/>
      <c r="D44" s="15"/>
      <c r="E44" s="15"/>
      <c r="F44" s="12"/>
      <c r="G44" s="12"/>
      <c r="H44" s="12"/>
      <c r="I44" s="12"/>
      <c r="J44" s="12"/>
      <c r="K44" s="12"/>
      <c r="L44" s="12"/>
      <c r="M44" s="12"/>
      <c r="N44" s="14"/>
    </row>
    <row r="45" spans="1:14" x14ac:dyDescent="0.2">
      <c r="A45" s="12"/>
      <c r="B45" s="13"/>
      <c r="C45" s="41"/>
      <c r="D45" s="15"/>
      <c r="E45" s="15"/>
      <c r="F45" s="12"/>
      <c r="G45" s="12"/>
      <c r="H45" s="12"/>
      <c r="I45" s="12"/>
      <c r="J45" s="12"/>
      <c r="K45" s="12"/>
      <c r="L45" s="12"/>
      <c r="M45" s="12"/>
      <c r="N45" s="14"/>
    </row>
    <row r="46" spans="1:14" x14ac:dyDescent="0.2">
      <c r="A46" s="12"/>
      <c r="B46" s="13"/>
      <c r="C46" s="41"/>
      <c r="D46" s="15"/>
      <c r="E46" s="15"/>
      <c r="F46" s="12"/>
      <c r="G46" s="12"/>
      <c r="H46" s="12"/>
      <c r="I46" s="12"/>
      <c r="J46" s="12"/>
      <c r="K46" s="12"/>
      <c r="L46" s="12"/>
      <c r="M46" s="12"/>
      <c r="N46" s="14"/>
    </row>
    <row r="47" spans="1:14" x14ac:dyDescent="0.2">
      <c r="A47" s="12"/>
      <c r="B47" s="13"/>
      <c r="C47" s="41"/>
      <c r="D47" s="15"/>
      <c r="E47" s="15"/>
      <c r="F47" s="12"/>
      <c r="G47" s="12"/>
      <c r="H47" s="12"/>
      <c r="I47" s="12"/>
      <c r="J47" s="12"/>
      <c r="K47" s="12"/>
      <c r="L47" s="12"/>
      <c r="M47" s="12"/>
      <c r="N47" s="14"/>
    </row>
    <row r="48" spans="1:14" x14ac:dyDescent="0.2">
      <c r="A48" s="9"/>
      <c r="B48" s="9"/>
      <c r="C48" s="40"/>
      <c r="D48" s="9"/>
      <c r="E48" s="9"/>
      <c r="F48" s="9"/>
      <c r="G48" s="9"/>
      <c r="H48" s="9"/>
      <c r="I48" s="9"/>
      <c r="J48" s="9"/>
      <c r="K48" s="9"/>
      <c r="L48" s="9"/>
      <c r="M48" s="9"/>
      <c r="N48" s="16"/>
    </row>
    <row r="49" spans="1:14" x14ac:dyDescent="0.2">
      <c r="A49" s="9"/>
      <c r="B49" s="9"/>
      <c r="C49" s="40"/>
      <c r="D49" s="9"/>
      <c r="E49" s="9"/>
      <c r="F49" s="9"/>
      <c r="G49" s="9"/>
      <c r="H49" s="9"/>
      <c r="I49" s="9"/>
      <c r="J49" s="9"/>
      <c r="K49" s="9"/>
      <c r="L49" s="9"/>
      <c r="M49" s="9"/>
      <c r="N49" s="16"/>
    </row>
    <row r="50" spans="1:14" x14ac:dyDescent="0.2">
      <c r="A50" s="9"/>
      <c r="B50" s="9"/>
      <c r="C50" s="40"/>
      <c r="D50" s="9"/>
      <c r="E50" s="9"/>
      <c r="F50" s="9"/>
      <c r="G50" s="9"/>
      <c r="H50" s="9"/>
      <c r="I50" s="9"/>
      <c r="J50" s="9"/>
      <c r="K50" s="9"/>
      <c r="L50" s="9"/>
      <c r="M50" s="9"/>
      <c r="N50" s="16"/>
    </row>
    <row r="51" spans="1:14" x14ac:dyDescent="0.2">
      <c r="A51" s="9"/>
      <c r="B51" s="9"/>
      <c r="C51" s="40"/>
      <c r="D51" s="9"/>
      <c r="E51" s="9"/>
      <c r="F51" s="9"/>
      <c r="G51" s="9"/>
      <c r="H51" s="9"/>
      <c r="I51" s="9"/>
      <c r="J51" s="9"/>
      <c r="K51" s="9"/>
      <c r="L51" s="9"/>
      <c r="M51" s="9"/>
      <c r="N51" s="16"/>
    </row>
    <row r="52" spans="1:14" x14ac:dyDescent="0.2">
      <c r="A52" s="9"/>
      <c r="B52" s="9"/>
      <c r="C52" s="40"/>
      <c r="D52" s="9"/>
      <c r="E52" s="9"/>
      <c r="F52" s="9"/>
      <c r="G52" s="9"/>
      <c r="H52" s="9"/>
      <c r="I52" s="9"/>
      <c r="J52" s="9"/>
      <c r="K52" s="9"/>
      <c r="L52" s="9"/>
      <c r="M52" s="9"/>
      <c r="N52" s="16"/>
    </row>
    <row r="53" spans="1:14" x14ac:dyDescent="0.2">
      <c r="A53" s="9"/>
      <c r="B53" s="9"/>
      <c r="C53" s="40"/>
      <c r="D53" s="9"/>
      <c r="E53" s="9"/>
      <c r="F53" s="9"/>
      <c r="G53" s="9"/>
      <c r="H53" s="9"/>
      <c r="I53" s="9"/>
      <c r="J53" s="9"/>
      <c r="K53" s="9"/>
      <c r="L53" s="9"/>
      <c r="M53" s="9"/>
      <c r="N53" s="16"/>
    </row>
    <row r="54" spans="1:14" x14ac:dyDescent="0.2">
      <c r="A54" s="9"/>
      <c r="B54" s="9"/>
      <c r="C54" s="40"/>
      <c r="D54" s="9"/>
      <c r="E54" s="9"/>
      <c r="F54" s="9"/>
      <c r="G54" s="9"/>
      <c r="H54" s="9"/>
      <c r="I54" s="9"/>
      <c r="J54" s="9"/>
      <c r="K54" s="9"/>
      <c r="L54" s="9"/>
      <c r="M54" s="9"/>
      <c r="N54" s="16"/>
    </row>
    <row r="55" spans="1:14" x14ac:dyDescent="0.2">
      <c r="A55" s="9"/>
      <c r="B55" s="9"/>
      <c r="C55" s="40"/>
      <c r="D55" s="9"/>
      <c r="E55" s="9"/>
      <c r="F55" s="9"/>
      <c r="G55" s="9"/>
      <c r="H55" s="9"/>
      <c r="I55" s="9"/>
      <c r="J55" s="9"/>
      <c r="K55" s="9"/>
      <c r="L55" s="9"/>
      <c r="M55" s="9"/>
      <c r="N55" s="16"/>
    </row>
    <row r="56" spans="1:14" x14ac:dyDescent="0.2">
      <c r="A56" s="9"/>
      <c r="B56" s="9"/>
      <c r="C56" s="40"/>
      <c r="D56" s="9"/>
      <c r="E56" s="9"/>
      <c r="F56" s="9"/>
      <c r="G56" s="9"/>
      <c r="H56" s="9"/>
      <c r="I56" s="9"/>
      <c r="J56" s="9"/>
      <c r="K56" s="9"/>
      <c r="L56" s="9"/>
      <c r="M56" s="9"/>
      <c r="N56" s="16"/>
    </row>
    <row r="57" spans="1:14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9"/>
      <c r="N57" s="16"/>
    </row>
    <row r="58" spans="1:14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9"/>
      <c r="N58" s="16"/>
    </row>
    <row r="59" spans="1:14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9"/>
      <c r="N59" s="16"/>
    </row>
    <row r="60" spans="1:14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9"/>
      <c r="N60" s="16"/>
    </row>
    <row r="61" spans="1:14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9"/>
      <c r="N61" s="16"/>
    </row>
    <row r="62" spans="1:14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</row>
    <row r="63" spans="1:14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</row>
    <row r="64" spans="1:14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</row>
    <row r="65" spans="1:14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</row>
    <row r="66" spans="1:14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</row>
    <row r="67" spans="1:14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</row>
    <row r="68" spans="1:14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</row>
    <row r="69" spans="1:14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</row>
    <row r="70" spans="1:14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</row>
    <row r="71" spans="1:14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</row>
    <row r="72" spans="1:14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</row>
    <row r="73" spans="1:14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</row>
    <row r="74" spans="1:14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</row>
  </sheetData>
  <mergeCells count="17">
    <mergeCell ref="M11:M12"/>
    <mergeCell ref="N11:N12"/>
    <mergeCell ref="A11:A12"/>
    <mergeCell ref="B11:B12"/>
    <mergeCell ref="C11:C12"/>
    <mergeCell ref="D11:D12"/>
    <mergeCell ref="F11:F12"/>
    <mergeCell ref="G11:G12"/>
    <mergeCell ref="H11:H12"/>
    <mergeCell ref="I11:I12"/>
    <mergeCell ref="E11:E12"/>
    <mergeCell ref="D8:J8"/>
    <mergeCell ref="D9:J9"/>
    <mergeCell ref="C3:L3"/>
    <mergeCell ref="C1:L1"/>
    <mergeCell ref="J11:L11"/>
    <mergeCell ref="C4:L5"/>
  </mergeCells>
  <phoneticPr fontId="2" type="noConversion"/>
  <printOptions horizontalCentered="1"/>
  <pageMargins left="0" right="0" top="0" bottom="0.15748031496062992" header="0" footer="0"/>
  <pageSetup paperSize="9" scale="9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M35"/>
  <sheetViews>
    <sheetView topLeftCell="A3" zoomScaleNormal="100" workbookViewId="0">
      <selection activeCell="B7" sqref="B7"/>
    </sheetView>
  </sheetViews>
  <sheetFormatPr defaultRowHeight="12.75" x14ac:dyDescent="0.2"/>
  <cols>
    <col min="1" max="1" width="4" style="114" customWidth="1"/>
    <col min="2" max="2" width="21.5703125" style="114" customWidth="1"/>
    <col min="3" max="3" width="9.7109375" style="114" customWidth="1"/>
    <col min="4" max="4" width="19.28515625" style="114" customWidth="1"/>
    <col min="5" max="5" width="5.5703125" style="114" customWidth="1"/>
    <col min="6" max="6" width="5.85546875" style="114" customWidth="1"/>
    <col min="7" max="7" width="7.28515625" style="114" customWidth="1"/>
    <col min="8" max="8" width="6.5703125" style="114" customWidth="1"/>
    <col min="9" max="9" width="5.140625" style="114" customWidth="1"/>
    <col min="10" max="10" width="5" style="114" customWidth="1"/>
    <col min="11" max="11" width="6.85546875" style="114" customWidth="1"/>
    <col min="12" max="12" width="6.7109375" style="114" customWidth="1"/>
    <col min="13" max="13" width="5.7109375" customWidth="1"/>
  </cols>
  <sheetData>
    <row r="1" spans="1:13" x14ac:dyDescent="0.2">
      <c r="A1" s="80"/>
      <c r="B1" s="80"/>
      <c r="C1" s="513" t="s">
        <v>40</v>
      </c>
      <c r="D1" s="513"/>
      <c r="E1" s="513"/>
      <c r="F1" s="513"/>
      <c r="G1" s="513"/>
      <c r="H1" s="513"/>
      <c r="I1" s="513"/>
      <c r="J1" s="513"/>
      <c r="K1" s="82"/>
      <c r="L1" s="82"/>
      <c r="M1" s="7"/>
    </row>
    <row r="2" spans="1:13" ht="15" x14ac:dyDescent="0.2">
      <c r="A2" s="80"/>
      <c r="B2" s="80"/>
      <c r="C2" s="82"/>
      <c r="D2" s="82"/>
      <c r="E2" s="79"/>
      <c r="F2" s="79"/>
      <c r="G2" s="79"/>
      <c r="H2" s="79"/>
      <c r="I2" s="82"/>
      <c r="J2" s="82"/>
      <c r="K2" s="82"/>
      <c r="L2" s="82"/>
      <c r="M2" s="7"/>
    </row>
    <row r="3" spans="1:13" ht="25.5" x14ac:dyDescent="0.2">
      <c r="A3" s="80"/>
      <c r="B3" s="80"/>
      <c r="C3" s="512" t="s">
        <v>10</v>
      </c>
      <c r="D3" s="512"/>
      <c r="E3" s="512"/>
      <c r="F3" s="512"/>
      <c r="G3" s="512"/>
      <c r="H3" s="512"/>
      <c r="I3" s="512"/>
      <c r="J3" s="512"/>
      <c r="K3" s="82"/>
      <c r="L3" s="82"/>
      <c r="M3" s="7"/>
    </row>
    <row r="4" spans="1:13" ht="18" customHeight="1" x14ac:dyDescent="0.2">
      <c r="A4" s="80" t="s">
        <v>11</v>
      </c>
      <c r="B4" s="412" t="s">
        <v>238</v>
      </c>
      <c r="C4" s="520" t="s">
        <v>344</v>
      </c>
      <c r="D4" s="520"/>
      <c r="E4" s="520"/>
      <c r="F4" s="520"/>
      <c r="G4" s="520"/>
      <c r="H4" s="520"/>
      <c r="I4" s="520"/>
      <c r="J4" s="520"/>
      <c r="K4" s="83" t="s">
        <v>298</v>
      </c>
    </row>
    <row r="5" spans="1:13" ht="19.5" customHeight="1" x14ac:dyDescent="0.2">
      <c r="A5" s="80" t="s">
        <v>12</v>
      </c>
      <c r="B5" s="412" t="s">
        <v>326</v>
      </c>
      <c r="C5" s="520"/>
      <c r="D5" s="520"/>
      <c r="E5" s="520"/>
      <c r="F5" s="520"/>
      <c r="G5" s="520"/>
      <c r="H5" s="520"/>
      <c r="I5" s="520"/>
      <c r="J5" s="520"/>
      <c r="K5" s="84" t="s">
        <v>102</v>
      </c>
      <c r="L5" s="80" t="s">
        <v>263</v>
      </c>
    </row>
    <row r="6" spans="1:13" ht="18" customHeight="1" x14ac:dyDescent="0.2">
      <c r="A6" s="80" t="s">
        <v>13</v>
      </c>
      <c r="B6" s="412" t="s">
        <v>327</v>
      </c>
      <c r="C6" s="417"/>
      <c r="D6" s="417"/>
      <c r="E6" s="417"/>
      <c r="F6" s="417"/>
      <c r="G6" s="417"/>
      <c r="H6" s="417"/>
      <c r="I6" s="417"/>
      <c r="J6" s="417"/>
      <c r="K6" s="84" t="s">
        <v>15</v>
      </c>
    </row>
    <row r="7" spans="1:13" ht="16.5" customHeight="1" x14ac:dyDescent="0.2">
      <c r="A7" s="80" t="s">
        <v>0</v>
      </c>
      <c r="B7" s="414" t="s">
        <v>328</v>
      </c>
      <c r="C7" s="418"/>
      <c r="D7" s="418"/>
      <c r="E7" s="418"/>
      <c r="F7" s="418"/>
      <c r="G7" s="418"/>
      <c r="H7" s="418"/>
      <c r="I7" s="418"/>
      <c r="J7" s="418"/>
      <c r="K7" s="80"/>
    </row>
    <row r="8" spans="1:13" ht="15.75" x14ac:dyDescent="0.2">
      <c r="A8" s="80"/>
      <c r="B8" s="84"/>
      <c r="C8" s="85"/>
      <c r="D8" s="85"/>
      <c r="E8" s="85"/>
      <c r="F8" s="85"/>
      <c r="G8" s="85"/>
      <c r="H8" s="85"/>
      <c r="I8" s="85"/>
      <c r="J8" s="85"/>
      <c r="K8" s="80"/>
    </row>
    <row r="9" spans="1:13" ht="18.75" x14ac:dyDescent="0.2">
      <c r="A9" s="194" t="str">
        <f>Заголовки!A12</f>
        <v>г.Чебоксары, стадион "Олимпийский"</v>
      </c>
      <c r="B9" s="80"/>
      <c r="C9" s="87"/>
      <c r="D9" s="514" t="s">
        <v>113</v>
      </c>
      <c r="E9" s="514"/>
      <c r="F9" s="514"/>
      <c r="G9" s="514"/>
      <c r="H9" s="514"/>
      <c r="I9" s="80"/>
      <c r="J9" s="80"/>
      <c r="K9" s="89" t="s">
        <v>16</v>
      </c>
      <c r="L9" s="80"/>
      <c r="M9" s="5"/>
    </row>
    <row r="10" spans="1:13" ht="18.75" customHeight="1" x14ac:dyDescent="0.2">
      <c r="A10" s="84"/>
      <c r="B10" s="80"/>
      <c r="C10" s="80"/>
      <c r="D10" s="515" t="s">
        <v>2</v>
      </c>
      <c r="E10" s="515"/>
      <c r="F10" s="515"/>
      <c r="G10" s="515"/>
      <c r="H10" s="515"/>
      <c r="I10" s="80"/>
      <c r="J10" s="80"/>
      <c r="K10" s="80"/>
      <c r="L10" s="89"/>
    </row>
    <row r="11" spans="1:13" ht="9.75" customHeight="1" thickBot="1" x14ac:dyDescent="0.25">
      <c r="A11" s="91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91"/>
    </row>
    <row r="12" spans="1:13" ht="13.5" customHeight="1" thickBot="1" x14ac:dyDescent="0.25">
      <c r="A12" s="517" t="s">
        <v>41</v>
      </c>
      <c r="B12" s="517" t="s">
        <v>42</v>
      </c>
      <c r="C12" s="521" t="s">
        <v>39</v>
      </c>
      <c r="D12" s="517" t="s">
        <v>38</v>
      </c>
      <c r="E12" s="517" t="s">
        <v>29</v>
      </c>
      <c r="F12" s="517" t="s">
        <v>4</v>
      </c>
      <c r="G12" s="517" t="s">
        <v>117</v>
      </c>
      <c r="H12" s="517" t="s">
        <v>118</v>
      </c>
      <c r="I12" s="528" t="s">
        <v>28</v>
      </c>
      <c r="J12" s="529"/>
      <c r="K12" s="530"/>
      <c r="L12" s="517" t="s">
        <v>5</v>
      </c>
      <c r="M12" s="517" t="s">
        <v>45</v>
      </c>
    </row>
    <row r="13" spans="1:13" ht="18" customHeight="1" thickBot="1" x14ac:dyDescent="0.25">
      <c r="A13" s="518"/>
      <c r="B13" s="518"/>
      <c r="C13" s="522"/>
      <c r="D13" s="518"/>
      <c r="E13" s="518"/>
      <c r="F13" s="518"/>
      <c r="G13" s="518"/>
      <c r="H13" s="518"/>
      <c r="I13" s="92"/>
      <c r="J13" s="92"/>
      <c r="K13" s="92"/>
      <c r="L13" s="518"/>
      <c r="M13" s="518"/>
    </row>
    <row r="14" spans="1:13" ht="13.5" thickBot="1" x14ac:dyDescent="0.25">
      <c r="A14" s="93"/>
      <c r="B14" s="331" t="s">
        <v>21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330"/>
    </row>
    <row r="15" spans="1:13" ht="15" customHeight="1" x14ac:dyDescent="0.2">
      <c r="A15" s="98" t="s">
        <v>7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416</v>
      </c>
      <c r="G15" s="435" t="s">
        <v>417</v>
      </c>
      <c r="H15" s="435" t="s">
        <v>417</v>
      </c>
      <c r="I15" s="101"/>
      <c r="J15" s="101"/>
      <c r="K15" s="101"/>
      <c r="L15" s="101"/>
      <c r="M15" s="103"/>
    </row>
    <row r="16" spans="1:13" ht="15" customHeight="1" x14ac:dyDescent="0.2">
      <c r="A16" s="101" t="s">
        <v>8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958</v>
      </c>
      <c r="G16" s="435" t="s">
        <v>959</v>
      </c>
      <c r="H16" s="435" t="s">
        <v>959</v>
      </c>
      <c r="I16" s="101"/>
      <c r="J16" s="101"/>
      <c r="K16" s="101"/>
      <c r="L16" s="101"/>
      <c r="M16" s="103"/>
    </row>
    <row r="17" spans="1:13" ht="15" customHeight="1" x14ac:dyDescent="0.2">
      <c r="A17" s="98" t="s">
        <v>9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818</v>
      </c>
      <c r="G17" s="435" t="s">
        <v>819</v>
      </c>
      <c r="H17" s="435" t="s">
        <v>820</v>
      </c>
      <c r="I17" s="101"/>
      <c r="J17" s="101"/>
      <c r="K17" s="101"/>
      <c r="L17" s="101"/>
      <c r="M17" s="103"/>
    </row>
    <row r="18" spans="1:13" ht="15" customHeight="1" x14ac:dyDescent="0.2">
      <c r="A18" s="101" t="s">
        <v>17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910</v>
      </c>
      <c r="G18" s="435" t="s">
        <v>911</v>
      </c>
      <c r="H18" s="435" t="s">
        <v>912</v>
      </c>
      <c r="I18" s="101"/>
      <c r="J18" s="101"/>
      <c r="K18" s="101"/>
      <c r="L18" s="101"/>
      <c r="M18" s="103"/>
    </row>
    <row r="19" spans="1:13" ht="15" customHeight="1" x14ac:dyDescent="0.2">
      <c r="A19" s="98" t="s">
        <v>18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890</v>
      </c>
      <c r="G19" s="435" t="s">
        <v>891</v>
      </c>
      <c r="H19" s="435" t="s">
        <v>891</v>
      </c>
      <c r="I19" s="101"/>
      <c r="J19" s="101"/>
      <c r="K19" s="101"/>
      <c r="L19" s="101"/>
      <c r="M19" s="103" t="e">
        <f>VLOOKUP($F19,#REF!,9,FALSE)</f>
        <v>#REF!</v>
      </c>
    </row>
    <row r="20" spans="1:13" ht="15" customHeight="1" x14ac:dyDescent="0.2">
      <c r="A20" s="101" t="s">
        <v>19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763</v>
      </c>
      <c r="G20" s="435" t="s">
        <v>764</v>
      </c>
      <c r="H20" s="435" t="s">
        <v>765</v>
      </c>
      <c r="I20" s="101"/>
      <c r="J20" s="101"/>
      <c r="K20" s="101"/>
      <c r="L20" s="101"/>
      <c r="M20" s="103"/>
    </row>
    <row r="21" spans="1:13" ht="15" customHeight="1" x14ac:dyDescent="0.2">
      <c r="A21" s="98" t="s">
        <v>20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832</v>
      </c>
      <c r="G21" s="435" t="s">
        <v>833</v>
      </c>
      <c r="H21" s="435" t="s">
        <v>833</v>
      </c>
      <c r="I21" s="101"/>
      <c r="J21" s="101"/>
      <c r="K21" s="101"/>
      <c r="L21" s="101"/>
      <c r="M21" s="103"/>
    </row>
    <row r="22" spans="1:13" ht="15" customHeight="1" x14ac:dyDescent="0.2">
      <c r="A22" s="101" t="s">
        <v>60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701</v>
      </c>
      <c r="G22" s="435" t="s">
        <v>702</v>
      </c>
      <c r="H22" s="435" t="s">
        <v>702</v>
      </c>
      <c r="I22" s="101"/>
      <c r="J22" s="101"/>
      <c r="K22" s="101"/>
      <c r="L22" s="101"/>
      <c r="M22" s="103"/>
    </row>
    <row r="23" spans="1:13" ht="15" customHeight="1" x14ac:dyDescent="0.2">
      <c r="A23" s="98" t="s">
        <v>67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627</v>
      </c>
      <c r="G23" s="435" t="s">
        <v>628</v>
      </c>
      <c r="H23" s="435" t="s">
        <v>628</v>
      </c>
      <c r="I23" s="101"/>
      <c r="J23" s="101"/>
      <c r="K23" s="101"/>
      <c r="L23" s="101"/>
      <c r="M23" s="103"/>
    </row>
    <row r="24" spans="1:13" ht="15" customHeight="1" x14ac:dyDescent="0.2">
      <c r="A24" s="101" t="s">
        <v>66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451</v>
      </c>
      <c r="G24" s="435" t="s">
        <v>452</v>
      </c>
      <c r="H24" s="435" t="s">
        <v>452</v>
      </c>
      <c r="I24" s="101"/>
      <c r="J24" s="101"/>
      <c r="K24" s="101"/>
      <c r="L24" s="101"/>
      <c r="M24" s="103"/>
    </row>
    <row r="25" spans="1:13" ht="15" customHeight="1" x14ac:dyDescent="0.2">
      <c r="A25" s="98" t="s">
        <v>65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453</v>
      </c>
      <c r="G25" s="435" t="s">
        <v>454</v>
      </c>
      <c r="H25" s="435"/>
      <c r="I25" s="101"/>
      <c r="J25" s="101"/>
      <c r="K25" s="101"/>
      <c r="L25" s="101"/>
      <c r="M25" s="103"/>
    </row>
    <row r="26" spans="1:13" ht="15" customHeight="1" x14ac:dyDescent="0.2">
      <c r="A26" s="101" t="s">
        <v>64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560</v>
      </c>
      <c r="G26" s="435" t="s">
        <v>563</v>
      </c>
      <c r="H26" s="435" t="s">
        <v>563</v>
      </c>
      <c r="I26" s="101"/>
      <c r="J26" s="101"/>
      <c r="K26" s="101"/>
      <c r="L26" s="101"/>
      <c r="M26" s="103"/>
    </row>
    <row r="27" spans="1:13" ht="15" customHeight="1" x14ac:dyDescent="0.2">
      <c r="A27" s="98" t="s">
        <v>63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400</v>
      </c>
      <c r="G27" s="435" t="s">
        <v>403</v>
      </c>
      <c r="H27" s="435" t="s">
        <v>404</v>
      </c>
      <c r="I27" s="101"/>
      <c r="J27" s="101"/>
      <c r="K27" s="101"/>
      <c r="L27" s="101"/>
      <c r="M27" s="103"/>
    </row>
    <row r="28" spans="1:13" ht="15" customHeight="1" x14ac:dyDescent="0.2">
      <c r="A28" s="101" t="s">
        <v>62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109</v>
      </c>
      <c r="G28" s="435" t="s">
        <v>405</v>
      </c>
      <c r="H28" s="435" t="s">
        <v>406</v>
      </c>
      <c r="I28" s="101"/>
      <c r="J28" s="101"/>
      <c r="K28" s="101"/>
      <c r="L28" s="101"/>
      <c r="M28" s="103"/>
    </row>
    <row r="29" spans="1:13" ht="15" customHeight="1" x14ac:dyDescent="0.2">
      <c r="A29" s="101" t="s">
        <v>61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420</v>
      </c>
      <c r="G29" s="435" t="s">
        <v>421</v>
      </c>
      <c r="H29" s="435" t="s">
        <v>421</v>
      </c>
      <c r="I29" s="101"/>
      <c r="J29" s="101"/>
      <c r="K29" s="101"/>
      <c r="L29" s="101"/>
      <c r="M29" s="103"/>
    </row>
    <row r="30" spans="1:13" ht="15" customHeight="1" x14ac:dyDescent="0.2">
      <c r="A30" s="101" t="s">
        <v>68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1041</v>
      </c>
      <c r="G30" s="435" t="s">
        <v>1042</v>
      </c>
      <c r="H30" s="435" t="s">
        <v>1042</v>
      </c>
      <c r="I30" s="101"/>
      <c r="J30" s="101"/>
      <c r="K30" s="101"/>
      <c r="L30" s="101"/>
      <c r="M30" s="103"/>
    </row>
    <row r="31" spans="1:13" ht="15" customHeight="1" x14ac:dyDescent="0.2">
      <c r="A31" s="101" t="s">
        <v>69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 t="e">
        <f>VLOOKUP($F31,#REF!,8,FALSE)</f>
        <v>#REF!</v>
      </c>
      <c r="F31" s="431" t="s">
        <v>748</v>
      </c>
      <c r="G31" s="435"/>
      <c r="H31" s="435"/>
      <c r="I31" s="101"/>
      <c r="J31" s="101"/>
      <c r="K31" s="101"/>
      <c r="L31" s="101"/>
      <c r="M31" s="103"/>
    </row>
    <row r="32" spans="1:13" ht="15" customHeight="1" x14ac:dyDescent="0.2">
      <c r="A32" s="108"/>
      <c r="B32" s="138"/>
      <c r="C32" s="141"/>
      <c r="D32" s="138"/>
      <c r="E32" s="108"/>
      <c r="F32" s="140"/>
      <c r="G32" s="140"/>
      <c r="H32" s="108"/>
      <c r="I32" s="108"/>
      <c r="J32" s="108"/>
      <c r="K32" s="108"/>
      <c r="L32" s="137"/>
    </row>
    <row r="33" spans="1:12" x14ac:dyDescent="0.2">
      <c r="A33" s="108"/>
      <c r="B33" s="109" t="s">
        <v>43</v>
      </c>
      <c r="C33" s="135"/>
      <c r="D33" s="111" t="s">
        <v>37</v>
      </c>
      <c r="E33" s="108"/>
      <c r="F33" s="108"/>
      <c r="G33" s="108"/>
      <c r="H33" s="108"/>
      <c r="I33" s="108"/>
      <c r="J33" s="108"/>
      <c r="K33" s="108"/>
      <c r="L33" s="108"/>
    </row>
    <row r="34" spans="1:12" x14ac:dyDescent="0.2">
      <c r="A34" s="108"/>
      <c r="E34" s="108"/>
      <c r="F34" s="108"/>
      <c r="G34" s="108"/>
      <c r="H34" s="108"/>
      <c r="I34" s="108"/>
      <c r="J34" s="108"/>
      <c r="K34" s="108"/>
      <c r="L34" s="108"/>
    </row>
    <row r="35" spans="1:12" x14ac:dyDescent="0.2">
      <c r="B35" s="111" t="s">
        <v>35</v>
      </c>
      <c r="C35" s="132"/>
      <c r="D35" s="111" t="s">
        <v>36</v>
      </c>
    </row>
  </sheetData>
  <mergeCells count="16">
    <mergeCell ref="D9:H9"/>
    <mergeCell ref="D10:H10"/>
    <mergeCell ref="C4:J5"/>
    <mergeCell ref="C1:J1"/>
    <mergeCell ref="C3:J3"/>
    <mergeCell ref="M12:M13"/>
    <mergeCell ref="L12:L13"/>
    <mergeCell ref="A12:A13"/>
    <mergeCell ref="B12:B13"/>
    <mergeCell ref="C12:C13"/>
    <mergeCell ref="D12:D13"/>
    <mergeCell ref="E12:E13"/>
    <mergeCell ref="F12:F13"/>
    <mergeCell ref="H12:H13"/>
    <mergeCell ref="I12:K12"/>
    <mergeCell ref="G12:G13"/>
  </mergeCells>
  <phoneticPr fontId="2" type="noConversion"/>
  <printOptions horizontalCentered="1"/>
  <pageMargins left="0" right="0" top="0" bottom="0" header="0" footer="0"/>
  <pageSetup paperSize="9" scale="9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34"/>
  </sheetPr>
  <dimension ref="A1:M48"/>
  <sheetViews>
    <sheetView zoomScaleNormal="100" workbookViewId="0">
      <selection activeCell="F33" sqref="F33:F38"/>
    </sheetView>
  </sheetViews>
  <sheetFormatPr defaultRowHeight="12.75" x14ac:dyDescent="0.2"/>
  <cols>
    <col min="1" max="1" width="3.5703125" style="114" customWidth="1"/>
    <col min="2" max="2" width="19.7109375" style="114" customWidth="1"/>
    <col min="3" max="3" width="9.140625" style="127" customWidth="1"/>
    <col min="4" max="4" width="18.140625" style="114" customWidth="1"/>
    <col min="5" max="5" width="5.28515625" style="86" customWidth="1"/>
    <col min="6" max="6" width="6" style="114" customWidth="1"/>
    <col min="7" max="7" width="7.28515625" style="114" customWidth="1"/>
    <col min="8" max="8" width="6.42578125" style="114" customWidth="1"/>
    <col min="9" max="9" width="6.5703125" style="114" customWidth="1"/>
    <col min="10" max="10" width="6.140625" style="114" customWidth="1"/>
    <col min="11" max="11" width="7.28515625" style="114" customWidth="1"/>
    <col min="12" max="12" width="6.5703125" style="86" customWidth="1"/>
    <col min="13" max="13" width="5.85546875" style="6" customWidth="1"/>
    <col min="14" max="16384" width="9.140625" style="6"/>
  </cols>
  <sheetData>
    <row r="1" spans="1:13" customFormat="1" x14ac:dyDescent="0.2">
      <c r="A1" s="114"/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405"/>
      <c r="L1" s="405"/>
    </row>
    <row r="2" spans="1:13" customFormat="1" ht="15" x14ac:dyDescent="0.2">
      <c r="A2" s="80"/>
      <c r="B2" s="80"/>
      <c r="C2" s="81"/>
      <c r="D2" s="82"/>
      <c r="E2" s="79"/>
      <c r="F2" s="79"/>
      <c r="G2" s="79"/>
      <c r="H2" s="79"/>
      <c r="I2" s="82"/>
      <c r="J2" s="82"/>
      <c r="K2" s="82"/>
      <c r="L2" s="82"/>
    </row>
    <row r="3" spans="1:13" customFormat="1" ht="25.5" x14ac:dyDescent="0.2">
      <c r="A3" s="114"/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174"/>
      <c r="L3" s="174"/>
    </row>
    <row r="4" spans="1:13" customFormat="1" ht="18" customHeight="1" x14ac:dyDescent="0.2">
      <c r="A4" s="80" t="s">
        <v>11</v>
      </c>
      <c r="B4" s="412" t="s">
        <v>241</v>
      </c>
      <c r="C4" s="520" t="s">
        <v>341</v>
      </c>
      <c r="D4" s="520"/>
      <c r="E4" s="520"/>
      <c r="F4" s="520"/>
      <c r="G4" s="520"/>
      <c r="H4" s="520"/>
      <c r="I4" s="520"/>
      <c r="J4" s="520"/>
      <c r="K4" s="83" t="s">
        <v>298</v>
      </c>
      <c r="L4" s="80"/>
    </row>
    <row r="5" spans="1:13" customFormat="1" ht="19.5" customHeight="1" x14ac:dyDescent="0.2">
      <c r="A5" s="80" t="s">
        <v>12</v>
      </c>
      <c r="B5" s="412" t="s">
        <v>240</v>
      </c>
      <c r="C5" s="520"/>
      <c r="D5" s="520"/>
      <c r="E5" s="520"/>
      <c r="F5" s="520"/>
      <c r="G5" s="520"/>
      <c r="H5" s="520"/>
      <c r="I5" s="520"/>
      <c r="J5" s="520"/>
      <c r="K5" s="84" t="s">
        <v>14</v>
      </c>
      <c r="L5" s="80" t="s">
        <v>306</v>
      </c>
    </row>
    <row r="6" spans="1:13" customFormat="1" ht="18" customHeight="1" x14ac:dyDescent="0.2">
      <c r="A6" s="80" t="s">
        <v>13</v>
      </c>
      <c r="B6" s="412" t="s">
        <v>239</v>
      </c>
      <c r="C6" s="523"/>
      <c r="D6" s="523"/>
      <c r="E6" s="523"/>
      <c r="F6" s="523"/>
      <c r="G6" s="523"/>
      <c r="H6" s="523"/>
      <c r="I6" s="523"/>
      <c r="J6" s="523"/>
      <c r="K6" s="84" t="s">
        <v>15</v>
      </c>
      <c r="L6" s="80"/>
    </row>
    <row r="7" spans="1:13" customFormat="1" ht="16.5" customHeight="1" x14ac:dyDescent="0.2">
      <c r="A7" s="80" t="s">
        <v>0</v>
      </c>
      <c r="B7" s="411" t="s">
        <v>329</v>
      </c>
      <c r="C7" s="524"/>
      <c r="D7" s="524"/>
      <c r="E7" s="524"/>
      <c r="F7" s="524"/>
      <c r="G7" s="524"/>
      <c r="H7" s="524"/>
      <c r="I7" s="524"/>
      <c r="J7" s="524"/>
      <c r="K7" s="80"/>
      <c r="L7" s="86"/>
    </row>
    <row r="8" spans="1:13" customFormat="1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94</v>
      </c>
      <c r="E8" s="514"/>
      <c r="F8" s="514"/>
      <c r="G8" s="514"/>
      <c r="H8" s="514"/>
      <c r="I8" s="385"/>
      <c r="J8" s="80"/>
      <c r="K8" s="89" t="s">
        <v>16</v>
      </c>
      <c r="L8" s="80"/>
    </row>
    <row r="9" spans="1:13" customFormat="1" ht="18.75" customHeight="1" x14ac:dyDescent="0.2">
      <c r="A9" s="84"/>
      <c r="B9" s="80"/>
      <c r="C9" s="87"/>
      <c r="D9" s="515" t="s">
        <v>84</v>
      </c>
      <c r="E9" s="515"/>
      <c r="F9" s="515"/>
      <c r="G9" s="515"/>
      <c r="H9" s="515"/>
      <c r="I9" s="80"/>
      <c r="J9" s="80"/>
      <c r="K9" s="89"/>
      <c r="L9" s="80"/>
    </row>
    <row r="10" spans="1:13" customFormat="1" ht="13.5" thickBot="1" x14ac:dyDescent="0.25">
      <c r="A10" s="91"/>
      <c r="B10" s="80"/>
      <c r="C10" s="87"/>
      <c r="D10" s="516" t="s">
        <v>1073</v>
      </c>
      <c r="E10" s="516"/>
      <c r="F10" s="516"/>
      <c r="G10" s="516"/>
      <c r="H10" s="516"/>
      <c r="I10" s="80"/>
      <c r="J10" s="80"/>
      <c r="K10" s="91"/>
      <c r="L10" s="80"/>
    </row>
    <row r="11" spans="1:13" ht="26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3" ht="9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3" ht="15.75" customHeight="1" thickBot="1" x14ac:dyDescent="0.25">
      <c r="A13" s="329"/>
      <c r="B13" s="331" t="s">
        <v>21</v>
      </c>
      <c r="C13" s="95"/>
      <c r="D13" s="96"/>
      <c r="E13" s="335"/>
      <c r="F13" s="96"/>
      <c r="G13" s="96"/>
      <c r="H13" s="96"/>
      <c r="I13" s="96"/>
      <c r="J13" s="96"/>
      <c r="K13" s="96"/>
      <c r="L13" s="96"/>
      <c r="M13" s="295"/>
    </row>
    <row r="14" spans="1:13" ht="15.75" customHeight="1" x14ac:dyDescent="0.2">
      <c r="A14" s="98" t="s">
        <v>7</v>
      </c>
      <c r="B14" s="99"/>
      <c r="C14" s="100"/>
      <c r="D14" s="160"/>
      <c r="E14" s="336"/>
      <c r="F14" s="358"/>
      <c r="G14" s="102"/>
      <c r="H14" s="102"/>
      <c r="I14" s="101"/>
      <c r="J14" s="101"/>
      <c r="K14" s="101"/>
      <c r="L14" s="101"/>
      <c r="M14" s="103"/>
    </row>
    <row r="15" spans="1:13" ht="15.7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273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03" t="e">
        <f>VLOOKUP($F15,#REF!,9,FALSE)</f>
        <v>#REF!</v>
      </c>
    </row>
    <row r="16" spans="1:13" ht="15.7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899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03"/>
    </row>
    <row r="17" spans="1:13" ht="15.7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721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03"/>
    </row>
    <row r="18" spans="1:13" ht="15.7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921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03"/>
    </row>
    <row r="19" spans="1:13" ht="15.7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/>
      <c r="F19" s="431" t="s">
        <v>814</v>
      </c>
      <c r="G19" s="102"/>
      <c r="H19" s="102"/>
      <c r="I19" s="101"/>
      <c r="J19" s="101"/>
      <c r="K19" s="101"/>
      <c r="L19" s="101"/>
      <c r="M19" s="103"/>
    </row>
    <row r="20" spans="1:13" ht="15.7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656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03"/>
    </row>
    <row r="21" spans="1:13" ht="15.75" customHeight="1" thickBot="1" x14ac:dyDescent="0.25">
      <c r="A21" s="332">
        <v>8</v>
      </c>
      <c r="B21" s="99"/>
      <c r="C21" s="100"/>
      <c r="D21" s="160"/>
      <c r="E21" s="336"/>
      <c r="F21" s="358"/>
      <c r="G21" s="102"/>
      <c r="H21" s="102"/>
      <c r="I21" s="101"/>
      <c r="J21" s="101"/>
      <c r="K21" s="101"/>
      <c r="L21" s="101"/>
      <c r="M21" s="103"/>
    </row>
    <row r="22" spans="1:13" ht="15.75" customHeight="1" thickBot="1" x14ac:dyDescent="0.25">
      <c r="A22" s="329"/>
      <c r="B22" s="104" t="s">
        <v>22</v>
      </c>
      <c r="C22" s="105"/>
      <c r="D22" s="106"/>
      <c r="E22" s="361"/>
      <c r="F22" s="224"/>
      <c r="G22" s="107"/>
      <c r="H22" s="107"/>
      <c r="I22" s="96"/>
      <c r="J22" s="96"/>
      <c r="K22" s="96"/>
      <c r="L22" s="96"/>
      <c r="M22" s="295"/>
    </row>
    <row r="23" spans="1:13" ht="15.75" customHeight="1" x14ac:dyDescent="0.2">
      <c r="A23" s="98" t="s">
        <v>7</v>
      </c>
      <c r="B23" s="99"/>
      <c r="C23" s="100"/>
      <c r="D23" s="160"/>
      <c r="E23" s="336"/>
      <c r="F23" s="358"/>
      <c r="G23" s="102"/>
      <c r="H23" s="102"/>
      <c r="I23" s="101"/>
      <c r="J23" s="101"/>
      <c r="K23" s="101"/>
      <c r="L23" s="101"/>
      <c r="M23" s="103"/>
    </row>
    <row r="24" spans="1:13" ht="15.75" customHeight="1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530</v>
      </c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03" t="e">
        <f>VLOOKUP($F24,#REF!,9,FALSE)</f>
        <v>#REF!</v>
      </c>
    </row>
    <row r="25" spans="1:13" ht="15.75" customHeight="1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507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03"/>
    </row>
    <row r="26" spans="1:13" ht="15.75" customHeight="1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678</v>
      </c>
      <c r="G26" s="102" t="e">
        <f>VLOOKUP($F26,#REF!,12,FALSE)</f>
        <v>#REF!</v>
      </c>
      <c r="H26" s="102" t="e">
        <f>VLOOKUP($F26,#REF!,13,FALSE)</f>
        <v>#REF!</v>
      </c>
      <c r="I26" s="101"/>
      <c r="J26" s="101"/>
      <c r="K26" s="101"/>
      <c r="L26" s="101"/>
      <c r="M26" s="103"/>
    </row>
    <row r="27" spans="1:13" ht="15.75" customHeight="1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630</v>
      </c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03"/>
    </row>
    <row r="28" spans="1:13" ht="15.75" customHeight="1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380</v>
      </c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03"/>
    </row>
    <row r="29" spans="1:13" ht="15.75" customHeight="1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367</v>
      </c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03"/>
    </row>
    <row r="30" spans="1:13" ht="15.75" customHeight="1" thickBot="1" x14ac:dyDescent="0.25">
      <c r="A30" s="101">
        <v>8</v>
      </c>
      <c r="B30" s="99"/>
      <c r="C30" s="100"/>
      <c r="D30" s="160"/>
      <c r="E30" s="336"/>
      <c r="F30" s="358"/>
      <c r="G30" s="102"/>
      <c r="H30" s="102"/>
      <c r="I30" s="101"/>
      <c r="J30" s="101"/>
      <c r="K30" s="101"/>
      <c r="L30" s="101"/>
      <c r="M30" s="103"/>
    </row>
    <row r="31" spans="1:13" ht="15.75" customHeight="1" thickBot="1" x14ac:dyDescent="0.25">
      <c r="A31" s="93"/>
      <c r="B31" s="333" t="s">
        <v>23</v>
      </c>
      <c r="C31" s="105"/>
      <c r="D31" s="106"/>
      <c r="E31" s="361"/>
      <c r="F31" s="224"/>
      <c r="G31" s="107"/>
      <c r="H31" s="107"/>
      <c r="I31" s="96"/>
      <c r="J31" s="96"/>
      <c r="K31" s="96"/>
      <c r="L31" s="96"/>
      <c r="M31" s="295"/>
    </row>
    <row r="32" spans="1:13" ht="15.75" customHeight="1" x14ac:dyDescent="0.2">
      <c r="A32" s="98" t="s">
        <v>7</v>
      </c>
      <c r="B32" s="99"/>
      <c r="C32" s="100"/>
      <c r="D32" s="160"/>
      <c r="E32" s="336"/>
      <c r="F32" s="358"/>
      <c r="G32" s="102"/>
      <c r="H32" s="102"/>
      <c r="I32" s="101"/>
      <c r="J32" s="101"/>
      <c r="K32" s="101"/>
      <c r="L32" s="101"/>
      <c r="M32" s="103"/>
    </row>
    <row r="33" spans="1:13" ht="15.75" customHeight="1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30" t="s">
        <v>878</v>
      </c>
      <c r="G33" s="102" t="e">
        <f>VLOOKUP($F33,#REF!,12,FALSE)</f>
        <v>#REF!</v>
      </c>
      <c r="H33" s="102" t="e">
        <f>VLOOKUP($F33,#REF!,13,FALSE)</f>
        <v>#REF!</v>
      </c>
      <c r="I33" s="101"/>
      <c r="J33" s="101"/>
      <c r="K33" s="101"/>
      <c r="L33" s="101"/>
      <c r="M33" s="103" t="e">
        <f>VLOOKUP($F33,#REF!,9,FALSE)</f>
        <v>#REF!</v>
      </c>
    </row>
    <row r="34" spans="1:13" ht="15.75" customHeight="1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0" t="s">
        <v>266</v>
      </c>
      <c r="G34" s="102" t="e">
        <f>VLOOKUP($F34,#REF!,12,FALSE)</f>
        <v>#REF!</v>
      </c>
      <c r="H34" s="102" t="e">
        <f>VLOOKUP($F34,#REF!,13,FALSE)</f>
        <v>#REF!</v>
      </c>
      <c r="I34" s="101"/>
      <c r="J34" s="101"/>
      <c r="K34" s="101"/>
      <c r="L34" s="101"/>
      <c r="M34" s="103"/>
    </row>
    <row r="35" spans="1:13" ht="15.75" customHeight="1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0" t="s">
        <v>270</v>
      </c>
      <c r="G35" s="102" t="e">
        <f>VLOOKUP($F35,#REF!,12,FALSE)</f>
        <v>#REF!</v>
      </c>
      <c r="H35" s="102" t="e">
        <f>VLOOKUP($F35,#REF!,13,FALSE)</f>
        <v>#REF!</v>
      </c>
      <c r="I35" s="101"/>
      <c r="J35" s="101"/>
      <c r="K35" s="101"/>
      <c r="L35" s="101"/>
      <c r="M35" s="103"/>
    </row>
    <row r="36" spans="1:13" ht="15.75" customHeight="1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0" t="s">
        <v>667</v>
      </c>
      <c r="G36" s="102" t="e">
        <f>VLOOKUP($F36,#REF!,12,FALSE)</f>
        <v>#REF!</v>
      </c>
      <c r="H36" s="102" t="e">
        <f>VLOOKUP($F36,#REF!,13,FALSE)</f>
        <v>#REF!</v>
      </c>
      <c r="I36" s="101"/>
      <c r="J36" s="101"/>
      <c r="K36" s="101"/>
      <c r="L36" s="101"/>
      <c r="M36" s="103"/>
    </row>
    <row r="37" spans="1:13" ht="15.75" customHeight="1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0" t="s">
        <v>497</v>
      </c>
      <c r="G37" s="102" t="e">
        <f>VLOOKUP($F37,#REF!,12,FALSE)</f>
        <v>#REF!</v>
      </c>
      <c r="H37" s="102" t="e">
        <f>VLOOKUP($F37,#REF!,13,FALSE)</f>
        <v>#REF!</v>
      </c>
      <c r="I37" s="101"/>
      <c r="J37" s="101"/>
      <c r="K37" s="101"/>
      <c r="L37" s="101"/>
      <c r="M37" s="103"/>
    </row>
    <row r="38" spans="1:13" ht="15.75" customHeight="1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0" t="s">
        <v>926</v>
      </c>
      <c r="G38" s="102" t="e">
        <f>VLOOKUP($F38,#REF!,12,FALSE)</f>
        <v>#REF!</v>
      </c>
      <c r="H38" s="102" t="e">
        <f>VLOOKUP($F38,#REF!,13,FALSE)</f>
        <v>#REF!</v>
      </c>
      <c r="I38" s="101"/>
      <c r="J38" s="101"/>
      <c r="K38" s="101"/>
      <c r="L38" s="101"/>
      <c r="M38" s="103"/>
    </row>
    <row r="39" spans="1:13" ht="15.75" customHeight="1" x14ac:dyDescent="0.2">
      <c r="A39" s="101">
        <v>8</v>
      </c>
      <c r="B39" s="99"/>
      <c r="C39" s="100"/>
      <c r="D39" s="160"/>
      <c r="E39" s="336"/>
      <c r="F39" s="358"/>
      <c r="G39" s="102"/>
      <c r="H39" s="102"/>
      <c r="I39" s="101"/>
      <c r="J39" s="101"/>
      <c r="K39" s="101"/>
      <c r="L39" s="101"/>
      <c r="M39" s="103"/>
    </row>
    <row r="40" spans="1:13" ht="15.75" customHeight="1" x14ac:dyDescent="0.2">
      <c r="A40" s="117"/>
      <c r="B40" s="117"/>
      <c r="C40" s="118"/>
      <c r="D40" s="117"/>
      <c r="E40" s="119"/>
      <c r="F40" s="117"/>
      <c r="G40" s="117"/>
      <c r="H40" s="117"/>
      <c r="I40" s="117"/>
      <c r="J40" s="117"/>
      <c r="K40" s="117"/>
      <c r="L40" s="119"/>
    </row>
    <row r="41" spans="1:13" ht="15.75" customHeight="1" x14ac:dyDescent="0.2">
      <c r="A41" s="117"/>
      <c r="B41" s="117"/>
      <c r="C41" s="118"/>
      <c r="D41" s="117"/>
      <c r="E41" s="119"/>
      <c r="F41" s="117"/>
      <c r="G41" s="117"/>
      <c r="H41" s="117"/>
      <c r="I41" s="117"/>
      <c r="J41" s="117"/>
      <c r="K41" s="117"/>
      <c r="L41" s="119"/>
    </row>
    <row r="42" spans="1:13" customFormat="1" x14ac:dyDescent="0.2">
      <c r="A42" s="108"/>
      <c r="B42" s="109" t="s">
        <v>43</v>
      </c>
      <c r="C42" s="135"/>
      <c r="D42" s="111" t="s">
        <v>37</v>
      </c>
      <c r="E42" s="108"/>
      <c r="F42" s="108"/>
      <c r="G42" s="108"/>
      <c r="H42" s="108"/>
      <c r="I42" s="108"/>
      <c r="J42" s="108"/>
      <c r="K42" s="108"/>
      <c r="L42" s="108"/>
    </row>
    <row r="43" spans="1:13" customFormat="1" x14ac:dyDescent="0.2">
      <c r="A43" s="108"/>
      <c r="B43" s="114"/>
      <c r="C43" s="114"/>
      <c r="D43" s="114"/>
      <c r="E43" s="108"/>
      <c r="F43" s="108"/>
      <c r="G43" s="108"/>
      <c r="H43" s="108"/>
      <c r="I43" s="108"/>
      <c r="J43" s="108"/>
      <c r="K43" s="108"/>
      <c r="L43" s="108"/>
    </row>
    <row r="44" spans="1:13" customFormat="1" x14ac:dyDescent="0.2">
      <c r="A44" s="114"/>
      <c r="B44" s="111" t="s">
        <v>35</v>
      </c>
      <c r="C44" s="132"/>
      <c r="D44" s="111" t="s">
        <v>36</v>
      </c>
      <c r="E44" s="86"/>
      <c r="F44" s="114"/>
      <c r="G44" s="114"/>
      <c r="H44" s="114"/>
      <c r="I44" s="114"/>
      <c r="J44" s="114"/>
      <c r="K44" s="114"/>
      <c r="L44" s="114"/>
    </row>
    <row r="45" spans="1:13" x14ac:dyDescent="0.2">
      <c r="A45" s="117"/>
      <c r="B45" s="117"/>
      <c r="C45" s="118"/>
      <c r="D45" s="117"/>
      <c r="E45" s="119"/>
      <c r="F45" s="117"/>
      <c r="G45" s="117"/>
      <c r="H45" s="117"/>
      <c r="I45" s="117"/>
      <c r="J45" s="117"/>
      <c r="K45" s="117"/>
      <c r="L45" s="119"/>
    </row>
    <row r="46" spans="1:13" x14ac:dyDescent="0.2">
      <c r="A46" s="117"/>
      <c r="B46" s="117"/>
      <c r="C46" s="118"/>
      <c r="D46" s="117"/>
      <c r="E46" s="119"/>
      <c r="F46" s="117"/>
      <c r="G46" s="117"/>
      <c r="H46" s="117"/>
      <c r="I46" s="117"/>
      <c r="J46" s="117"/>
      <c r="K46" s="117"/>
      <c r="L46" s="119"/>
    </row>
    <row r="47" spans="1:13" x14ac:dyDescent="0.2">
      <c r="A47" s="117"/>
      <c r="B47" s="117"/>
      <c r="C47" s="118"/>
      <c r="D47" s="117"/>
      <c r="E47" s="119"/>
      <c r="F47" s="117"/>
      <c r="G47" s="117"/>
      <c r="H47" s="117"/>
      <c r="I47" s="117"/>
      <c r="J47" s="117"/>
      <c r="K47" s="117"/>
      <c r="L47" s="119"/>
    </row>
    <row r="48" spans="1:13" x14ac:dyDescent="0.2">
      <c r="A48" s="117"/>
      <c r="B48" s="117"/>
      <c r="C48" s="118"/>
      <c r="D48" s="117"/>
      <c r="E48" s="119"/>
      <c r="F48" s="117"/>
      <c r="G48" s="117"/>
      <c r="H48" s="117"/>
      <c r="I48" s="117"/>
      <c r="J48" s="117"/>
      <c r="K48" s="117"/>
      <c r="L48" s="119"/>
    </row>
  </sheetData>
  <mergeCells count="19">
    <mergeCell ref="A11:A12"/>
    <mergeCell ref="B11:B12"/>
    <mergeCell ref="C11:C12"/>
    <mergeCell ref="C3:J3"/>
    <mergeCell ref="C1:J1"/>
    <mergeCell ref="D8:H8"/>
    <mergeCell ref="D9:H9"/>
    <mergeCell ref="D10:H10"/>
    <mergeCell ref="M11:M12"/>
    <mergeCell ref="C4:J5"/>
    <mergeCell ref="C7:J7"/>
    <mergeCell ref="G11:G12"/>
    <mergeCell ref="L11:L12"/>
    <mergeCell ref="C6:J6"/>
    <mergeCell ref="H11:H12"/>
    <mergeCell ref="I11:K11"/>
    <mergeCell ref="F11:F12"/>
    <mergeCell ref="D11:D12"/>
    <mergeCell ref="E11:E12"/>
  </mergeCells>
  <phoneticPr fontId="2" type="noConversion"/>
  <pageMargins left="0" right="0" top="0.15748031496062992" bottom="0.39370078740157483" header="0.51181102362204722" footer="0.51181102362204722"/>
  <pageSetup paperSize="9" scale="94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34"/>
    <pageSetUpPr fitToPage="1"/>
  </sheetPr>
  <dimension ref="A1:N141"/>
  <sheetViews>
    <sheetView workbookViewId="0">
      <selection activeCell="C6" sqref="C6:K6"/>
    </sheetView>
  </sheetViews>
  <sheetFormatPr defaultRowHeight="12.75" x14ac:dyDescent="0.2"/>
  <cols>
    <col min="1" max="1" width="3.5703125" style="6" customWidth="1"/>
    <col min="2" max="2" width="18.7109375" style="6" customWidth="1"/>
    <col min="3" max="3" width="9.140625" style="38" customWidth="1"/>
    <col min="4" max="4" width="19" style="6" customWidth="1"/>
    <col min="5" max="5" width="5.28515625" style="6" customWidth="1"/>
    <col min="6" max="6" width="5.140625" style="6" customWidth="1"/>
    <col min="7" max="7" width="5.85546875" style="6" customWidth="1"/>
    <col min="8" max="8" width="6.140625" style="6" customWidth="1"/>
    <col min="9" max="9" width="5.42578125" style="6" customWidth="1"/>
    <col min="10" max="10" width="5.140625" style="6" customWidth="1"/>
    <col min="11" max="11" width="5.7109375" style="6" customWidth="1"/>
    <col min="12" max="12" width="8" style="6" customWidth="1"/>
    <col min="13" max="13" width="5.85546875" style="44" customWidth="1"/>
    <col min="14" max="14" width="6.140625" customWidth="1"/>
    <col min="15" max="16384" width="9.140625" style="6"/>
  </cols>
  <sheetData>
    <row r="1" spans="1:14" customFormat="1" x14ac:dyDescent="0.2">
      <c r="A1" s="6"/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405"/>
    </row>
    <row r="2" spans="1:14" customFormat="1" ht="15" x14ac:dyDescent="0.2">
      <c r="A2" s="80"/>
      <c r="B2" s="80"/>
      <c r="C2" s="81"/>
      <c r="D2" s="82"/>
      <c r="E2" s="79"/>
      <c r="F2" s="79"/>
      <c r="G2" s="79"/>
      <c r="H2" s="79"/>
      <c r="I2" s="79"/>
      <c r="J2" s="82"/>
      <c r="K2" s="82"/>
      <c r="L2" s="82"/>
    </row>
    <row r="3" spans="1:14" customFormat="1" ht="25.5" x14ac:dyDescent="0.2">
      <c r="A3" s="6"/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174"/>
    </row>
    <row r="4" spans="1:14" customFormat="1" ht="18" customHeight="1" x14ac:dyDescent="0.2">
      <c r="A4" s="80" t="s">
        <v>11</v>
      </c>
      <c r="B4" s="412" t="s">
        <v>241</v>
      </c>
      <c r="C4" s="520" t="s">
        <v>342</v>
      </c>
      <c r="D4" s="520"/>
      <c r="E4" s="520"/>
      <c r="F4" s="520"/>
      <c r="G4" s="520"/>
      <c r="H4" s="520"/>
      <c r="I4" s="520"/>
      <c r="J4" s="520"/>
      <c r="K4" s="520"/>
      <c r="L4" s="83" t="s">
        <v>298</v>
      </c>
    </row>
    <row r="5" spans="1:14" customFormat="1" ht="19.5" customHeight="1" x14ac:dyDescent="0.2">
      <c r="A5" s="80" t="s">
        <v>12</v>
      </c>
      <c r="B5" s="412" t="s">
        <v>240</v>
      </c>
      <c r="C5" s="520"/>
      <c r="D5" s="520"/>
      <c r="E5" s="520"/>
      <c r="F5" s="520"/>
      <c r="G5" s="520"/>
      <c r="H5" s="520"/>
      <c r="I5" s="520"/>
      <c r="J5" s="520"/>
      <c r="K5" s="520"/>
      <c r="L5" s="84" t="s">
        <v>225</v>
      </c>
      <c r="M5" s="338">
        <v>19.2</v>
      </c>
    </row>
    <row r="6" spans="1:14" customFormat="1" ht="18" customHeight="1" x14ac:dyDescent="0.2">
      <c r="A6" s="80" t="s">
        <v>13</v>
      </c>
      <c r="B6" s="412" t="s">
        <v>239</v>
      </c>
      <c r="C6" s="523"/>
      <c r="D6" s="523"/>
      <c r="E6" s="523"/>
      <c r="F6" s="523"/>
      <c r="G6" s="523"/>
      <c r="H6" s="523"/>
      <c r="I6" s="523"/>
      <c r="J6" s="523"/>
      <c r="K6" s="523"/>
      <c r="L6" s="84" t="s">
        <v>15</v>
      </c>
    </row>
    <row r="7" spans="1:14" customFormat="1" ht="16.5" customHeight="1" x14ac:dyDescent="0.2">
      <c r="A7" s="80" t="s">
        <v>0</v>
      </c>
      <c r="B7" s="411" t="s">
        <v>329</v>
      </c>
      <c r="C7" s="524"/>
      <c r="D7" s="524"/>
      <c r="E7" s="524"/>
      <c r="F7" s="524"/>
      <c r="G7" s="524"/>
      <c r="H7" s="524"/>
      <c r="I7" s="524"/>
      <c r="J7" s="524"/>
      <c r="K7" s="524"/>
      <c r="L7" s="80"/>
    </row>
    <row r="8" spans="1:14" customFormat="1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94</v>
      </c>
      <c r="E8" s="514"/>
      <c r="F8" s="514"/>
      <c r="G8" s="514"/>
      <c r="H8" s="514"/>
      <c r="I8" s="514"/>
      <c r="J8" s="80"/>
      <c r="K8" s="80"/>
      <c r="L8" s="89" t="s">
        <v>16</v>
      </c>
    </row>
    <row r="9" spans="1:14" customFormat="1" ht="18" x14ac:dyDescent="0.2">
      <c r="A9" s="2"/>
      <c r="B9" s="5"/>
      <c r="C9" s="37"/>
      <c r="D9" s="515" t="s">
        <v>83</v>
      </c>
      <c r="E9" s="515"/>
      <c r="F9" s="515"/>
      <c r="G9" s="515"/>
      <c r="H9" s="515"/>
      <c r="I9" s="515"/>
      <c r="J9" s="8"/>
      <c r="K9" s="5"/>
      <c r="L9" s="5"/>
      <c r="M9" s="5"/>
    </row>
    <row r="10" spans="1:14" customFormat="1" ht="13.5" thickBot="1" x14ac:dyDescent="0.25">
      <c r="A10" s="91"/>
      <c r="B10" s="80"/>
      <c r="C10" s="87"/>
      <c r="D10" s="516" t="s">
        <v>290</v>
      </c>
      <c r="E10" s="516"/>
      <c r="F10" s="516"/>
      <c r="G10" s="516"/>
      <c r="H10" s="516"/>
      <c r="I10" s="516"/>
      <c r="J10" s="80"/>
      <c r="K10" s="80"/>
      <c r="L10" s="80"/>
      <c r="M10" s="80"/>
    </row>
    <row r="11" spans="1:14" ht="31.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4" ht="14.25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4" ht="15.75" customHeight="1" thickBot="1" x14ac:dyDescent="0.25">
      <c r="A13" s="93"/>
      <c r="B13" s="94"/>
      <c r="C13" s="95"/>
      <c r="D13" s="96"/>
      <c r="E13" s="142"/>
      <c r="F13" s="96"/>
      <c r="G13" s="96"/>
      <c r="H13" s="96"/>
      <c r="I13" s="142"/>
      <c r="J13" s="96"/>
      <c r="K13" s="96"/>
      <c r="L13" s="96"/>
      <c r="M13" s="96"/>
      <c r="N13" s="97"/>
    </row>
    <row r="14" spans="1:14" ht="15.75" customHeight="1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530</v>
      </c>
      <c r="G14" s="102" t="e">
        <f>VLOOKUP($F14,#REF!,12,FALSE)</f>
        <v>#REF!</v>
      </c>
      <c r="H14" s="102" t="e">
        <f>VLOOKUP($F14,#REF!,13,FALSE)</f>
        <v>#REF!</v>
      </c>
      <c r="I14" s="443">
        <v>14.84</v>
      </c>
      <c r="J14" s="113"/>
      <c r="K14" s="101"/>
      <c r="L14" s="101"/>
      <c r="M14" s="101"/>
      <c r="N14" s="103" t="e">
        <f>VLOOKUP($F14,#REF!,9,FALSE)</f>
        <v>#REF!</v>
      </c>
    </row>
    <row r="15" spans="1:14" ht="15.7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367</v>
      </c>
      <c r="G15" s="102" t="e">
        <f>VLOOKUP($F15,#REF!,12,FALSE)</f>
        <v>#REF!</v>
      </c>
      <c r="H15" s="102" t="e">
        <f>VLOOKUP($F15,#REF!,13,FALSE)</f>
        <v>#REF!</v>
      </c>
      <c r="I15" s="443">
        <v>14.7</v>
      </c>
      <c r="J15" s="113"/>
      <c r="K15" s="101"/>
      <c r="L15" s="101"/>
      <c r="M15" s="101"/>
      <c r="N15" s="103"/>
    </row>
    <row r="16" spans="1:14" ht="15.7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380</v>
      </c>
      <c r="G16" s="102" t="e">
        <f>VLOOKUP($F16,#REF!,12,FALSE)</f>
        <v>#REF!</v>
      </c>
      <c r="H16" s="102" t="e">
        <f>VLOOKUP($F16,#REF!,13,FALSE)</f>
        <v>#REF!</v>
      </c>
      <c r="I16" s="443">
        <v>14.29</v>
      </c>
      <c r="J16" s="113"/>
      <c r="K16" s="101"/>
      <c r="L16" s="101"/>
      <c r="M16" s="101"/>
      <c r="N16" s="103"/>
    </row>
    <row r="17" spans="1:14" ht="15.7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0" t="s">
        <v>270</v>
      </c>
      <c r="G17" s="102" t="e">
        <f>VLOOKUP($F17,#REF!,12,FALSE)</f>
        <v>#REF!</v>
      </c>
      <c r="H17" s="102" t="e">
        <f>VLOOKUP($F17,#REF!,13,FALSE)</f>
        <v>#REF!</v>
      </c>
      <c r="I17" s="443">
        <v>14.07</v>
      </c>
      <c r="J17" s="113"/>
      <c r="K17" s="101"/>
      <c r="L17" s="101"/>
      <c r="M17" s="101"/>
      <c r="N17" s="103"/>
    </row>
    <row r="18" spans="1:14" ht="15.7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721</v>
      </c>
      <c r="G18" s="102" t="e">
        <f>VLOOKUP($F18,#REF!,12,FALSE)</f>
        <v>#REF!</v>
      </c>
      <c r="H18" s="102" t="e">
        <f>VLOOKUP($F18,#REF!,13,FALSE)</f>
        <v>#REF!</v>
      </c>
      <c r="I18" s="443">
        <v>14.03</v>
      </c>
      <c r="J18" s="113"/>
      <c r="K18" s="101"/>
      <c r="L18" s="101"/>
      <c r="M18" s="101"/>
      <c r="N18" s="103"/>
    </row>
    <row r="19" spans="1:14" ht="15.7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630</v>
      </c>
      <c r="G19" s="102" t="e">
        <f>VLOOKUP($F19,#REF!,12,FALSE)</f>
        <v>#REF!</v>
      </c>
      <c r="H19" s="102" t="e">
        <f>VLOOKUP($F19,#REF!,13,FALSE)</f>
        <v>#REF!</v>
      </c>
      <c r="I19" s="443">
        <v>14.13</v>
      </c>
      <c r="J19" s="113"/>
      <c r="K19" s="101"/>
      <c r="L19" s="101"/>
      <c r="M19" s="101"/>
      <c r="N19" s="103"/>
    </row>
    <row r="20" spans="1:14" ht="15.7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507</v>
      </c>
      <c r="G20" s="102" t="e">
        <f>VLOOKUP($F20,#REF!,12,FALSE)</f>
        <v>#REF!</v>
      </c>
      <c r="H20" s="102" t="e">
        <f>VLOOKUP($F20,#REF!,13,FALSE)</f>
        <v>#REF!</v>
      </c>
      <c r="I20" s="443">
        <v>14.33</v>
      </c>
      <c r="J20" s="113"/>
      <c r="K20" s="101"/>
      <c r="L20" s="101"/>
      <c r="M20" s="101"/>
      <c r="N20" s="103"/>
    </row>
    <row r="21" spans="1:14" ht="15.75" customHeight="1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899</v>
      </c>
      <c r="G21" s="102" t="e">
        <f>VLOOKUP($F21,#REF!,12,FALSE)</f>
        <v>#REF!</v>
      </c>
      <c r="H21" s="102" t="e">
        <f>VLOOKUP($F21,#REF!,13,FALSE)</f>
        <v>#REF!</v>
      </c>
      <c r="I21" s="443">
        <v>14.52</v>
      </c>
      <c r="J21" s="113"/>
      <c r="K21" s="101"/>
      <c r="L21" s="101"/>
      <c r="M21" s="101"/>
      <c r="N21" s="103"/>
    </row>
    <row r="22" spans="1:14" ht="15.75" customHeight="1" thickBot="1" x14ac:dyDescent="0.25">
      <c r="A22" s="93"/>
      <c r="B22" s="94"/>
      <c r="C22" s="95"/>
      <c r="D22" s="96"/>
      <c r="E22" s="134"/>
      <c r="F22" s="96"/>
      <c r="G22" s="96"/>
      <c r="H22" s="96"/>
      <c r="I22" s="374"/>
      <c r="J22" s="96"/>
      <c r="K22" s="96"/>
      <c r="L22" s="96"/>
      <c r="M22" s="96"/>
      <c r="N22" s="97"/>
    </row>
    <row r="23" spans="1:14" ht="15.75" customHeight="1" x14ac:dyDescent="0.2">
      <c r="A23" s="98" t="s">
        <v>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656</v>
      </c>
      <c r="G23" s="102" t="e">
        <f>VLOOKUP($F23,#REF!,12,FALSE)</f>
        <v>#REF!</v>
      </c>
      <c r="H23" s="102" t="e">
        <f>VLOOKUP($F23,#REF!,13,FALSE)</f>
        <v>#REF!</v>
      </c>
      <c r="I23" s="443">
        <v>14.93</v>
      </c>
      <c r="J23" s="113"/>
      <c r="K23" s="101"/>
      <c r="L23" s="101"/>
      <c r="M23" s="101"/>
      <c r="N23" s="103"/>
    </row>
    <row r="24" spans="1:14" ht="15.75" customHeight="1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273</v>
      </c>
      <c r="G24" s="102" t="e">
        <f>VLOOKUP($F24,#REF!,12,FALSE)</f>
        <v>#REF!</v>
      </c>
      <c r="H24" s="102" t="e">
        <f>VLOOKUP($F24,#REF!,13,FALSE)</f>
        <v>#REF!</v>
      </c>
      <c r="I24" s="443">
        <v>14.61</v>
      </c>
      <c r="J24" s="113"/>
      <c r="K24" s="101"/>
      <c r="L24" s="101"/>
      <c r="M24" s="101"/>
      <c r="N24" s="103" t="e">
        <f>VLOOKUP($F24,#REF!,9,FALSE)</f>
        <v>#REF!</v>
      </c>
    </row>
    <row r="25" spans="1:14" ht="15.75" customHeight="1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/>
      <c r="F25" s="431" t="s">
        <v>814</v>
      </c>
      <c r="G25" s="102">
        <v>14.42</v>
      </c>
      <c r="H25" s="102">
        <v>14.42</v>
      </c>
      <c r="I25" s="443">
        <v>14.42</v>
      </c>
      <c r="J25" s="113"/>
      <c r="K25" s="101"/>
      <c r="L25" s="101"/>
      <c r="M25" s="101"/>
      <c r="N25" s="103"/>
    </row>
    <row r="26" spans="1:14" ht="15.75" customHeight="1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921</v>
      </c>
      <c r="G26" s="102" t="e">
        <f>VLOOKUP($F26,#REF!,12,FALSE)</f>
        <v>#REF!</v>
      </c>
      <c r="H26" s="102" t="e">
        <f>VLOOKUP($F26,#REF!,13,FALSE)</f>
        <v>#REF!</v>
      </c>
      <c r="I26" s="443">
        <v>14.08</v>
      </c>
      <c r="J26" s="113"/>
      <c r="K26" s="101"/>
      <c r="L26" s="101"/>
      <c r="M26" s="101"/>
      <c r="N26" s="103"/>
    </row>
    <row r="27" spans="1:14" ht="15.75" customHeight="1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678</v>
      </c>
      <c r="G27" s="102" t="e">
        <f>VLOOKUP($F27,#REF!,12,FALSE)</f>
        <v>#REF!</v>
      </c>
      <c r="H27" s="102" t="e">
        <f>VLOOKUP($F27,#REF!,13,FALSE)</f>
        <v>#REF!</v>
      </c>
      <c r="I27" s="443">
        <v>13.4</v>
      </c>
      <c r="J27" s="113"/>
      <c r="K27" s="101"/>
      <c r="L27" s="101"/>
      <c r="M27" s="101"/>
      <c r="N27" s="103"/>
    </row>
    <row r="28" spans="1:14" ht="15.75" customHeight="1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0" t="s">
        <v>667</v>
      </c>
      <c r="G28" s="102" t="e">
        <f>VLOOKUP($F28,#REF!,12,FALSE)</f>
        <v>#REF!</v>
      </c>
      <c r="H28" s="102" t="e">
        <f>VLOOKUP($F28,#REF!,13,FALSE)</f>
        <v>#REF!</v>
      </c>
      <c r="I28" s="443">
        <v>14.09</v>
      </c>
      <c r="J28" s="113"/>
      <c r="K28" s="101"/>
      <c r="L28" s="101"/>
      <c r="M28" s="101"/>
      <c r="N28" s="103"/>
    </row>
    <row r="29" spans="1:14" ht="15.75" customHeight="1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0" t="s">
        <v>266</v>
      </c>
      <c r="G29" s="102" t="e">
        <f>VLOOKUP($F29,#REF!,12,FALSE)</f>
        <v>#REF!</v>
      </c>
      <c r="H29" s="102" t="e">
        <f>VLOOKUP($F29,#REF!,13,FALSE)</f>
        <v>#REF!</v>
      </c>
      <c r="I29" s="443">
        <v>14.48</v>
      </c>
      <c r="J29" s="113"/>
      <c r="K29" s="101"/>
      <c r="L29" s="101"/>
      <c r="M29" s="101"/>
      <c r="N29" s="103"/>
    </row>
    <row r="30" spans="1:14" ht="15.75" customHeight="1" x14ac:dyDescent="0.2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0" t="s">
        <v>497</v>
      </c>
      <c r="G30" s="102" t="e">
        <f>VLOOKUP($F30,#REF!,12,FALSE)</f>
        <v>#REF!</v>
      </c>
      <c r="H30" s="102" t="e">
        <f>VLOOKUP($F30,#REF!,13,FALSE)</f>
        <v>#REF!</v>
      </c>
      <c r="I30" s="443">
        <v>14.79</v>
      </c>
      <c r="J30" s="113"/>
      <c r="K30" s="101"/>
      <c r="L30" s="101"/>
      <c r="M30" s="101"/>
      <c r="N30" s="103"/>
    </row>
    <row r="31" spans="1:14" ht="15.75" customHeight="1" x14ac:dyDescent="0.2">
      <c r="A31" s="108"/>
      <c r="B31" s="138"/>
      <c r="C31" s="139"/>
      <c r="D31" s="138"/>
      <c r="E31" s="108"/>
      <c r="F31" s="140"/>
      <c r="G31" s="140"/>
      <c r="H31" s="140"/>
      <c r="I31" s="140"/>
      <c r="J31" s="108"/>
      <c r="K31" s="108"/>
      <c r="L31" s="108"/>
      <c r="M31" s="137"/>
      <c r="N31" s="6"/>
    </row>
    <row r="32" spans="1:14" ht="15.75" customHeight="1" x14ac:dyDescent="0.2">
      <c r="A32" s="108"/>
      <c r="B32" s="109" t="s">
        <v>43</v>
      </c>
      <c r="C32" s="110"/>
      <c r="D32" s="111" t="s">
        <v>37</v>
      </c>
      <c r="E32" s="108"/>
      <c r="F32" s="108"/>
      <c r="G32" s="108"/>
      <c r="H32" s="108"/>
      <c r="I32" s="108"/>
      <c r="J32" s="108"/>
      <c r="K32" s="108"/>
      <c r="L32" s="108"/>
      <c r="M32" s="112"/>
      <c r="N32" s="6"/>
    </row>
    <row r="33" spans="1:13" ht="15.75" customHeight="1" x14ac:dyDescent="0.2">
      <c r="A33" s="108"/>
      <c r="B33" s="111"/>
      <c r="C33" s="110"/>
      <c r="D33" s="111"/>
      <c r="E33" s="108"/>
      <c r="F33" s="108"/>
      <c r="G33" s="108"/>
      <c r="H33" s="108"/>
      <c r="I33" s="108"/>
      <c r="J33" s="108"/>
      <c r="K33" s="108"/>
      <c r="L33" s="108"/>
      <c r="M33" s="112"/>
    </row>
    <row r="34" spans="1:13" ht="15.75" customHeight="1" x14ac:dyDescent="0.2">
      <c r="A34" s="108"/>
      <c r="B34" s="111" t="s">
        <v>35</v>
      </c>
      <c r="C34" s="110"/>
      <c r="D34" s="111" t="s">
        <v>36</v>
      </c>
      <c r="E34" s="108"/>
      <c r="F34" s="108"/>
      <c r="G34" s="108"/>
      <c r="H34" s="108"/>
      <c r="I34" s="108"/>
      <c r="J34" s="108"/>
      <c r="K34" s="108"/>
      <c r="L34" s="108"/>
      <c r="M34" s="112"/>
    </row>
    <row r="35" spans="1:13" ht="15.75" customHeight="1" x14ac:dyDescent="0.2"/>
    <row r="36" spans="1:13" ht="15.75" customHeight="1" x14ac:dyDescent="0.2">
      <c r="A36" s="10"/>
      <c r="B36" s="11"/>
      <c r="C36" s="39"/>
      <c r="D36" s="10"/>
      <c r="E36" s="10"/>
      <c r="F36" s="10"/>
      <c r="G36" s="10"/>
      <c r="H36" s="10"/>
      <c r="I36" s="10"/>
      <c r="J36" s="10"/>
      <c r="K36" s="10"/>
      <c r="L36" s="10"/>
      <c r="M36" s="19"/>
    </row>
    <row r="37" spans="1:13" ht="15.75" customHeight="1" x14ac:dyDescent="0.2">
      <c r="A37" s="12"/>
      <c r="B37" s="13"/>
      <c r="C37" s="41"/>
      <c r="D37" s="15"/>
      <c r="E37" s="12"/>
      <c r="F37" s="12"/>
      <c r="G37" s="12"/>
      <c r="H37" s="12"/>
      <c r="I37" s="12"/>
      <c r="J37" s="12"/>
      <c r="K37" s="12"/>
      <c r="L37" s="12"/>
      <c r="M37" s="14"/>
    </row>
    <row r="38" spans="1:13" x14ac:dyDescent="0.2">
      <c r="A38" s="12"/>
      <c r="C38" s="41"/>
      <c r="D38" s="15"/>
      <c r="E38" s="12"/>
      <c r="F38" s="12"/>
      <c r="G38" s="12"/>
      <c r="H38" s="12"/>
      <c r="I38" s="12"/>
      <c r="J38" s="12"/>
      <c r="K38" s="12"/>
      <c r="L38" s="12"/>
      <c r="M38" s="14"/>
    </row>
    <row r="39" spans="1:13" x14ac:dyDescent="0.2">
      <c r="A39" s="12"/>
      <c r="C39" s="41"/>
      <c r="D39" s="15"/>
      <c r="E39" s="12"/>
      <c r="F39" s="12"/>
      <c r="G39" s="12"/>
      <c r="H39" s="12"/>
      <c r="I39" s="12"/>
      <c r="J39" s="12"/>
      <c r="K39" s="12"/>
      <c r="L39" s="12"/>
      <c r="M39" s="14"/>
    </row>
    <row r="40" spans="1:13" x14ac:dyDescent="0.2">
      <c r="A40" s="12"/>
      <c r="C40" s="41"/>
      <c r="D40" s="15"/>
      <c r="E40" s="12"/>
      <c r="F40" s="12"/>
      <c r="G40" s="12"/>
      <c r="H40" s="12"/>
      <c r="I40" s="12"/>
      <c r="J40" s="12"/>
      <c r="K40" s="12"/>
      <c r="L40" s="12"/>
      <c r="M40" s="14"/>
    </row>
    <row r="41" spans="1:13" ht="15.75" customHeight="1" x14ac:dyDescent="0.2">
      <c r="A41" s="12"/>
      <c r="C41" s="41"/>
      <c r="D41" s="15"/>
      <c r="E41" s="12"/>
      <c r="F41" s="12"/>
      <c r="G41" s="12"/>
      <c r="H41" s="12"/>
      <c r="I41" s="12"/>
      <c r="J41" s="12"/>
      <c r="K41" s="12"/>
      <c r="L41" s="12"/>
      <c r="M41" s="14"/>
    </row>
    <row r="42" spans="1:13" ht="15.75" customHeight="1" x14ac:dyDescent="0.2">
      <c r="A42" s="12"/>
      <c r="C42" s="41"/>
      <c r="D42" s="15"/>
      <c r="E42" s="12"/>
      <c r="F42" s="12"/>
      <c r="G42" s="12"/>
      <c r="H42" s="12"/>
      <c r="I42" s="12"/>
      <c r="J42" s="12"/>
      <c r="K42" s="12"/>
      <c r="L42" s="12"/>
      <c r="M42" s="14"/>
    </row>
    <row r="43" spans="1:13" ht="15.75" customHeight="1" x14ac:dyDescent="0.2">
      <c r="A43" s="12"/>
      <c r="C43" s="41"/>
      <c r="D43" s="15"/>
      <c r="E43" s="12"/>
      <c r="F43" s="12"/>
      <c r="G43" s="12"/>
      <c r="H43" s="12"/>
      <c r="I43" s="12"/>
      <c r="J43" s="12"/>
      <c r="K43" s="12"/>
      <c r="L43" s="12"/>
      <c r="M43" s="14"/>
    </row>
    <row r="44" spans="1:13" ht="15.75" customHeight="1" x14ac:dyDescent="0.2">
      <c r="A44" s="12"/>
      <c r="C44" s="41"/>
      <c r="D44" s="15"/>
      <c r="E44" s="12"/>
      <c r="F44" s="12"/>
      <c r="G44" s="12"/>
      <c r="H44" s="12"/>
      <c r="I44" s="12"/>
      <c r="J44" s="12"/>
      <c r="K44" s="12"/>
      <c r="L44" s="12"/>
      <c r="M44" s="14"/>
    </row>
    <row r="45" spans="1:13" ht="15.75" customHeight="1" x14ac:dyDescent="0.2">
      <c r="A45" s="10"/>
      <c r="C45" s="39"/>
      <c r="D45" s="10"/>
      <c r="E45" s="10"/>
      <c r="F45" s="10"/>
      <c r="G45" s="10"/>
      <c r="H45" s="10"/>
      <c r="I45" s="10"/>
      <c r="J45" s="10"/>
      <c r="K45" s="10"/>
      <c r="L45" s="10"/>
      <c r="M45" s="19"/>
    </row>
    <row r="46" spans="1:13" ht="15.75" customHeight="1" x14ac:dyDescent="0.2">
      <c r="A46" s="12"/>
      <c r="B46" s="13"/>
      <c r="C46" s="41"/>
      <c r="D46" s="15"/>
      <c r="E46" s="12"/>
      <c r="F46" s="12"/>
      <c r="G46" s="12"/>
      <c r="H46" s="12"/>
      <c r="I46" s="12"/>
      <c r="J46" s="12"/>
      <c r="K46" s="12"/>
      <c r="L46" s="12"/>
      <c r="M46" s="14"/>
    </row>
    <row r="47" spans="1:13" ht="15.75" customHeight="1" x14ac:dyDescent="0.2">
      <c r="A47" s="12"/>
      <c r="B47" s="13"/>
      <c r="C47" s="41"/>
      <c r="D47" s="15"/>
      <c r="E47" s="12"/>
      <c r="F47" s="12"/>
      <c r="G47" s="12"/>
      <c r="H47" s="12"/>
      <c r="I47" s="12"/>
      <c r="J47" s="12"/>
      <c r="K47" s="12"/>
      <c r="L47" s="12"/>
      <c r="M47" s="14"/>
    </row>
    <row r="48" spans="1:13" ht="15.75" customHeight="1" x14ac:dyDescent="0.2">
      <c r="A48" s="12"/>
      <c r="B48" s="13"/>
      <c r="C48" s="41"/>
      <c r="D48" s="15"/>
      <c r="E48" s="12"/>
      <c r="F48" s="12"/>
      <c r="G48" s="12"/>
      <c r="H48" s="12"/>
      <c r="I48" s="12"/>
      <c r="J48" s="12"/>
      <c r="K48" s="12"/>
      <c r="L48" s="12"/>
      <c r="M48" s="14"/>
    </row>
    <row r="49" spans="1:13" ht="15.75" customHeight="1" x14ac:dyDescent="0.2">
      <c r="A49" s="12"/>
      <c r="B49" s="13"/>
      <c r="C49" s="41"/>
      <c r="D49" s="15"/>
      <c r="E49" s="12"/>
      <c r="F49" s="12"/>
      <c r="G49" s="12"/>
      <c r="H49" s="12"/>
      <c r="I49" s="12"/>
      <c r="J49" s="12"/>
      <c r="K49" s="12"/>
      <c r="L49" s="12"/>
      <c r="M49" s="14"/>
    </row>
    <row r="50" spans="1:13" ht="6" customHeight="1" x14ac:dyDescent="0.2">
      <c r="A50" s="12"/>
      <c r="B50" s="13"/>
      <c r="C50" s="41"/>
      <c r="D50" s="15"/>
      <c r="E50" s="12"/>
      <c r="F50" s="12"/>
      <c r="G50" s="12"/>
      <c r="H50" s="12"/>
      <c r="I50" s="12"/>
      <c r="J50" s="12"/>
      <c r="K50" s="12"/>
      <c r="L50" s="12"/>
      <c r="M50" s="14"/>
    </row>
    <row r="51" spans="1:13" ht="15.75" customHeight="1" x14ac:dyDescent="0.2">
      <c r="A51" s="12"/>
      <c r="B51" s="13"/>
      <c r="C51" s="41"/>
      <c r="D51" s="15"/>
      <c r="E51" s="12"/>
      <c r="F51" s="12"/>
      <c r="G51" s="12"/>
      <c r="H51" s="12"/>
      <c r="I51" s="12"/>
      <c r="J51" s="12"/>
      <c r="K51" s="12"/>
      <c r="L51" s="12"/>
      <c r="M51" s="14"/>
    </row>
    <row r="52" spans="1:13" ht="15.75" customHeight="1" x14ac:dyDescent="0.2">
      <c r="A52" s="12"/>
      <c r="B52" s="13"/>
      <c r="C52" s="41"/>
      <c r="D52" s="15"/>
      <c r="E52" s="12"/>
      <c r="F52" s="12"/>
      <c r="G52" s="12"/>
      <c r="H52" s="12"/>
      <c r="I52" s="12"/>
      <c r="J52" s="12"/>
      <c r="K52" s="12"/>
      <c r="L52" s="12"/>
      <c r="M52" s="14"/>
    </row>
    <row r="53" spans="1:13" ht="26.25" customHeight="1" x14ac:dyDescent="0.2">
      <c r="A53" s="12"/>
      <c r="B53" s="13"/>
      <c r="C53" s="41"/>
      <c r="D53" s="15"/>
      <c r="E53" s="12"/>
      <c r="F53" s="12"/>
      <c r="G53" s="12"/>
      <c r="H53" s="12"/>
      <c r="I53" s="12"/>
      <c r="J53" s="12"/>
      <c r="K53" s="12"/>
      <c r="L53" s="12"/>
      <c r="M53" s="14"/>
    </row>
    <row r="54" spans="1:13" ht="9" customHeight="1" x14ac:dyDescent="0.2">
      <c r="A54" s="9"/>
      <c r="B54" s="9"/>
      <c r="C54" s="40"/>
      <c r="D54" s="9"/>
      <c r="E54" s="9"/>
      <c r="F54" s="9"/>
      <c r="G54" s="9"/>
      <c r="H54" s="9"/>
      <c r="I54" s="9"/>
      <c r="J54" s="9"/>
      <c r="K54" s="9"/>
      <c r="L54" s="9"/>
      <c r="M54" s="16"/>
    </row>
    <row r="55" spans="1:13" ht="15.75" customHeight="1" x14ac:dyDescent="0.2">
      <c r="A55" s="9"/>
      <c r="B55" s="9"/>
      <c r="C55" s="40"/>
      <c r="D55" s="9"/>
      <c r="E55" s="9"/>
      <c r="F55" s="9"/>
      <c r="G55" s="9"/>
      <c r="H55" s="9"/>
      <c r="I55" s="9"/>
      <c r="J55" s="9"/>
      <c r="K55" s="9"/>
      <c r="L55" s="9"/>
      <c r="M55" s="16"/>
    </row>
    <row r="56" spans="1:13" ht="15.75" customHeight="1" x14ac:dyDescent="0.2">
      <c r="A56" s="9"/>
      <c r="B56" s="9"/>
      <c r="C56" s="40"/>
      <c r="D56" s="9"/>
      <c r="E56" s="9"/>
      <c r="F56" s="9"/>
      <c r="G56" s="9"/>
      <c r="H56" s="9"/>
      <c r="I56" s="9"/>
      <c r="J56" s="9"/>
      <c r="K56" s="9"/>
      <c r="L56" s="9"/>
      <c r="M56" s="16"/>
    </row>
    <row r="57" spans="1:13" ht="15.75" customHeight="1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16"/>
    </row>
    <row r="58" spans="1:13" ht="15.75" customHeight="1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16"/>
    </row>
    <row r="59" spans="1:13" ht="15.75" customHeight="1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16"/>
    </row>
    <row r="60" spans="1:13" ht="15.75" customHeight="1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16"/>
    </row>
    <row r="61" spans="1:13" ht="15.75" customHeight="1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16"/>
    </row>
    <row r="62" spans="1:13" ht="15.75" customHeight="1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16"/>
    </row>
    <row r="63" spans="1:13" ht="15.75" customHeight="1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16"/>
    </row>
    <row r="64" spans="1:13" ht="15.75" customHeight="1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16"/>
    </row>
    <row r="65" spans="1:13" ht="15.75" customHeight="1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16"/>
    </row>
    <row r="66" spans="1:13" ht="15.75" customHeight="1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16"/>
    </row>
    <row r="67" spans="1:13" ht="15.75" customHeight="1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16"/>
    </row>
    <row r="68" spans="1:13" ht="15.75" customHeight="1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16"/>
    </row>
    <row r="69" spans="1:13" ht="15.75" customHeight="1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16"/>
    </row>
    <row r="70" spans="1:13" ht="15.75" customHeight="1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16"/>
    </row>
    <row r="71" spans="1:13" ht="15.75" customHeight="1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16"/>
    </row>
    <row r="72" spans="1:13" ht="15.75" customHeight="1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16"/>
    </row>
    <row r="73" spans="1:13" ht="15.75" customHeight="1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16"/>
    </row>
    <row r="74" spans="1:13" ht="15.75" customHeight="1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16"/>
    </row>
    <row r="75" spans="1:13" ht="15.75" customHeight="1" x14ac:dyDescent="0.2">
      <c r="A75" s="9"/>
      <c r="B75" s="9"/>
      <c r="C75" s="40"/>
      <c r="D75" s="9"/>
      <c r="E75" s="9"/>
      <c r="F75" s="9"/>
      <c r="G75" s="9"/>
      <c r="H75" s="9"/>
      <c r="I75" s="9"/>
      <c r="J75" s="9"/>
      <c r="K75" s="9"/>
      <c r="L75" s="9"/>
      <c r="M75" s="16"/>
    </row>
    <row r="76" spans="1:13" ht="15.75" customHeight="1" x14ac:dyDescent="0.2">
      <c r="A76" s="9"/>
      <c r="B76" s="9"/>
      <c r="C76" s="40"/>
      <c r="D76" s="9"/>
      <c r="E76" s="9"/>
      <c r="F76" s="9"/>
      <c r="G76" s="9"/>
      <c r="H76" s="9"/>
      <c r="I76" s="9"/>
      <c r="J76" s="9"/>
      <c r="K76" s="9"/>
      <c r="L76" s="9"/>
      <c r="M76" s="16"/>
    </row>
    <row r="77" spans="1:13" ht="15.75" customHeight="1" x14ac:dyDescent="0.2">
      <c r="A77" s="9"/>
      <c r="B77" s="9"/>
      <c r="C77" s="40"/>
      <c r="D77" s="9"/>
      <c r="E77" s="9"/>
      <c r="F77" s="9"/>
      <c r="G77" s="9"/>
      <c r="H77" s="9"/>
      <c r="I77" s="9"/>
      <c r="J77" s="9"/>
      <c r="K77" s="9"/>
      <c r="L77" s="9"/>
      <c r="M77" s="16"/>
    </row>
    <row r="78" spans="1:13" ht="15.75" customHeight="1" x14ac:dyDescent="0.2">
      <c r="A78" s="9"/>
      <c r="B78" s="9"/>
      <c r="C78" s="40"/>
      <c r="D78" s="9"/>
      <c r="E78" s="9"/>
      <c r="F78" s="9"/>
      <c r="G78" s="9"/>
      <c r="H78" s="9"/>
      <c r="I78" s="9"/>
      <c r="J78" s="9"/>
      <c r="K78" s="9"/>
      <c r="L78" s="9"/>
      <c r="M78" s="16"/>
    </row>
    <row r="79" spans="1:13" ht="15.75" customHeight="1" x14ac:dyDescent="0.2">
      <c r="A79" s="9"/>
      <c r="B79" s="9"/>
      <c r="C79" s="40"/>
      <c r="D79" s="9"/>
      <c r="E79" s="9"/>
      <c r="F79" s="9"/>
      <c r="G79" s="9"/>
      <c r="H79" s="9"/>
      <c r="I79" s="9"/>
      <c r="J79" s="9"/>
      <c r="K79" s="9"/>
      <c r="L79" s="9"/>
      <c r="M79" s="16"/>
    </row>
    <row r="80" spans="1:13" ht="15.75" customHeight="1" x14ac:dyDescent="0.2">
      <c r="A80" s="9"/>
      <c r="B80" s="9"/>
      <c r="C80" s="40"/>
      <c r="D80" s="9"/>
      <c r="E80" s="9"/>
      <c r="F80" s="9"/>
      <c r="G80" s="9"/>
      <c r="H80" s="9"/>
      <c r="I80" s="9"/>
      <c r="J80" s="9"/>
      <c r="K80" s="9"/>
      <c r="L80" s="9"/>
      <c r="M80" s="16"/>
    </row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4" ht="26.25" customHeight="1" x14ac:dyDescent="0.2"/>
    <row r="105" ht="9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</sheetData>
  <mergeCells count="20">
    <mergeCell ref="A11:A12"/>
    <mergeCell ref="B11:B12"/>
    <mergeCell ref="C11:C12"/>
    <mergeCell ref="D11:D12"/>
    <mergeCell ref="E11:E12"/>
    <mergeCell ref="N11:N12"/>
    <mergeCell ref="F11:F12"/>
    <mergeCell ref="G11:G12"/>
    <mergeCell ref="H11:H12"/>
    <mergeCell ref="I11:I12"/>
    <mergeCell ref="J11:L11"/>
    <mergeCell ref="M11:M12"/>
    <mergeCell ref="D8:I8"/>
    <mergeCell ref="D9:I9"/>
    <mergeCell ref="D10:I10"/>
    <mergeCell ref="C3:K3"/>
    <mergeCell ref="C1:K1"/>
    <mergeCell ref="C4:K5"/>
    <mergeCell ref="C6:K6"/>
    <mergeCell ref="C7:K7"/>
  </mergeCells>
  <phoneticPr fontId="2" type="noConversion"/>
  <printOptions horizontalCentered="1"/>
  <pageMargins left="0" right="0" top="0" bottom="0" header="0" footer="0"/>
  <pageSetup paperSize="9" scale="93" fitToHeight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  <pageSetUpPr fitToPage="1"/>
  </sheetPr>
  <dimension ref="A1:N74"/>
  <sheetViews>
    <sheetView workbookViewId="0">
      <selection activeCell="K8" sqref="K8"/>
    </sheetView>
  </sheetViews>
  <sheetFormatPr defaultRowHeight="12.75" x14ac:dyDescent="0.2"/>
  <cols>
    <col min="1" max="1" width="3.5703125" style="6" customWidth="1"/>
    <col min="2" max="2" width="17.85546875" style="6" customWidth="1"/>
    <col min="3" max="3" width="9.140625" style="38" customWidth="1"/>
    <col min="4" max="4" width="22" style="6" customWidth="1"/>
    <col min="5" max="5" width="5.28515625" style="6" customWidth="1"/>
    <col min="6" max="7" width="5.5703125" style="6" customWidth="1"/>
    <col min="8" max="8" width="6.140625" style="6" customWidth="1"/>
    <col min="9" max="9" width="4.85546875" style="6" customWidth="1"/>
    <col min="10" max="10" width="6.42578125" style="6" customWidth="1"/>
    <col min="11" max="11" width="7" style="6" customWidth="1"/>
    <col min="12" max="12" width="7.140625" style="6" customWidth="1"/>
    <col min="13" max="13" width="5.140625" style="44" customWidth="1"/>
    <col min="14" max="14" width="5.28515625" customWidth="1"/>
  </cols>
  <sheetData>
    <row r="1" spans="1:14" x14ac:dyDescent="0.2"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405"/>
      <c r="M1"/>
    </row>
    <row r="2" spans="1:14" ht="15" x14ac:dyDescent="0.2">
      <c r="A2" s="80"/>
      <c r="B2" s="80"/>
      <c r="C2" s="81"/>
      <c r="D2" s="82"/>
      <c r="E2" s="79"/>
      <c r="F2" s="79"/>
      <c r="G2" s="79"/>
      <c r="H2" s="79"/>
      <c r="I2" s="79"/>
      <c r="J2" s="82"/>
      <c r="K2" s="82"/>
      <c r="L2" s="82"/>
      <c r="M2"/>
    </row>
    <row r="3" spans="1:14" ht="25.5" x14ac:dyDescent="0.2"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174"/>
      <c r="M3"/>
    </row>
    <row r="4" spans="1:14" ht="18" customHeight="1" x14ac:dyDescent="0.2">
      <c r="A4" s="80" t="s">
        <v>11</v>
      </c>
      <c r="B4" s="412" t="s">
        <v>241</v>
      </c>
      <c r="C4" s="520" t="s">
        <v>344</v>
      </c>
      <c r="D4" s="520"/>
      <c r="E4" s="520"/>
      <c r="F4" s="520"/>
      <c r="G4" s="520"/>
      <c r="H4" s="520"/>
      <c r="I4" s="520"/>
      <c r="J4" s="520"/>
      <c r="K4" s="520"/>
      <c r="L4" s="83" t="s">
        <v>298</v>
      </c>
      <c r="M4"/>
    </row>
    <row r="5" spans="1:14" ht="19.5" customHeight="1" x14ac:dyDescent="0.2">
      <c r="A5" s="80" t="s">
        <v>12</v>
      </c>
      <c r="B5" s="412" t="s">
        <v>240</v>
      </c>
      <c r="C5" s="520"/>
      <c r="D5" s="520"/>
      <c r="E5" s="520"/>
      <c r="F5" s="520"/>
      <c r="G5" s="520"/>
      <c r="H5" s="520"/>
      <c r="I5" s="520"/>
      <c r="J5" s="520"/>
      <c r="K5" s="520"/>
      <c r="L5" s="84" t="s">
        <v>225</v>
      </c>
      <c r="M5" s="338">
        <v>21.05</v>
      </c>
    </row>
    <row r="6" spans="1:14" ht="18" customHeight="1" x14ac:dyDescent="0.2">
      <c r="A6" s="80" t="s">
        <v>13</v>
      </c>
      <c r="B6" s="412" t="s">
        <v>239</v>
      </c>
      <c r="C6" s="417"/>
      <c r="D6" s="417"/>
      <c r="E6" s="417"/>
      <c r="F6" s="417"/>
      <c r="G6" s="417"/>
      <c r="H6" s="417"/>
      <c r="I6" s="417"/>
      <c r="J6" s="417"/>
      <c r="K6" s="417"/>
      <c r="L6" s="84" t="s">
        <v>15</v>
      </c>
      <c r="M6"/>
    </row>
    <row r="7" spans="1:14" ht="16.5" customHeight="1" x14ac:dyDescent="0.2">
      <c r="A7" s="80" t="s">
        <v>0</v>
      </c>
      <c r="B7" s="411" t="s">
        <v>329</v>
      </c>
      <c r="C7" s="418"/>
      <c r="D7" s="418"/>
      <c r="E7" s="418"/>
      <c r="F7" s="418"/>
      <c r="G7" s="418"/>
      <c r="H7" s="418"/>
      <c r="I7" s="418"/>
      <c r="J7" s="418"/>
      <c r="K7" s="418"/>
      <c r="L7" s="80"/>
      <c r="M7"/>
    </row>
    <row r="8" spans="1:14" ht="16.5" customHeight="1" x14ac:dyDescent="0.2">
      <c r="A8" s="194" t="str">
        <f>Заголовки!A12</f>
        <v>г.Чебоксары, стадион "Олимпийский"</v>
      </c>
      <c r="B8" s="80"/>
      <c r="C8" s="87"/>
      <c r="D8" s="514" t="s">
        <v>94</v>
      </c>
      <c r="E8" s="514"/>
      <c r="F8" s="514"/>
      <c r="G8" s="514"/>
      <c r="H8" s="514"/>
      <c r="I8" s="514"/>
      <c r="J8" s="80"/>
      <c r="K8" s="80"/>
      <c r="L8" s="89" t="s">
        <v>16</v>
      </c>
      <c r="M8"/>
    </row>
    <row r="9" spans="1:14" ht="18" x14ac:dyDescent="0.2">
      <c r="A9" s="2"/>
      <c r="B9" s="5"/>
      <c r="C9" s="37"/>
      <c r="D9" s="515" t="s">
        <v>59</v>
      </c>
      <c r="E9" s="515"/>
      <c r="F9" s="515"/>
      <c r="G9" s="515"/>
      <c r="H9" s="515"/>
      <c r="I9" s="515"/>
      <c r="J9" s="8"/>
      <c r="K9" s="5"/>
      <c r="L9" s="5"/>
      <c r="M9" s="5"/>
    </row>
    <row r="10" spans="1:14" ht="13.5" thickBot="1" x14ac:dyDescent="0.25">
      <c r="A10" s="91"/>
      <c r="B10" s="80"/>
      <c r="C10" s="87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4" ht="21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4" ht="15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4" ht="15" customHeight="1" thickBot="1" x14ac:dyDescent="0.25">
      <c r="A13" s="93"/>
      <c r="B13" s="94"/>
      <c r="C13" s="95"/>
      <c r="D13" s="96"/>
      <c r="E13" s="142"/>
      <c r="F13" s="96"/>
      <c r="G13" s="96"/>
      <c r="H13" s="96"/>
      <c r="I13" s="142"/>
      <c r="J13" s="96"/>
      <c r="K13" s="96"/>
      <c r="L13" s="96"/>
      <c r="M13" s="96"/>
      <c r="N13" s="97"/>
    </row>
    <row r="14" spans="1:14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266</v>
      </c>
      <c r="G14" s="102" t="e">
        <f>VLOOKUP($F14,#REF!,12,FALSE)</f>
        <v>#REF!</v>
      </c>
      <c r="H14" s="102" t="e">
        <f>VLOOKUP($F14,#REF!,13,FALSE)</f>
        <v>#REF!</v>
      </c>
      <c r="I14" s="443">
        <v>14.31</v>
      </c>
      <c r="J14" s="113"/>
      <c r="K14" s="101"/>
      <c r="L14" s="101"/>
      <c r="M14" s="101"/>
      <c r="N14" s="103"/>
    </row>
    <row r="15" spans="1:14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/>
      <c r="F15" s="431" t="s">
        <v>814</v>
      </c>
      <c r="G15" s="442">
        <v>14.3</v>
      </c>
      <c r="H15" s="442">
        <v>14.3</v>
      </c>
      <c r="I15" s="443">
        <v>14.3</v>
      </c>
      <c r="J15" s="113"/>
      <c r="K15" s="101"/>
      <c r="L15" s="101"/>
      <c r="M15" s="101"/>
      <c r="N15" s="103"/>
    </row>
    <row r="16" spans="1:14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380</v>
      </c>
      <c r="G16" s="102" t="e">
        <f>VLOOKUP($F16,#REF!,12,FALSE)</f>
        <v>#REF!</v>
      </c>
      <c r="H16" s="102" t="e">
        <f>VLOOKUP($F16,#REF!,13,FALSE)</f>
        <v>#REF!</v>
      </c>
      <c r="I16" s="443">
        <v>14.24</v>
      </c>
      <c r="J16" s="113"/>
      <c r="K16" s="101"/>
      <c r="L16" s="101"/>
      <c r="M16" s="101"/>
      <c r="N16" s="103"/>
    </row>
    <row r="17" spans="1:14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721</v>
      </c>
      <c r="G17" s="102" t="e">
        <f>VLOOKUP($F17,#REF!,12,FALSE)</f>
        <v>#REF!</v>
      </c>
      <c r="H17" s="102" t="e">
        <f>VLOOKUP($F17,#REF!,13,FALSE)</f>
        <v>#REF!</v>
      </c>
      <c r="I17" s="443">
        <v>13.85</v>
      </c>
      <c r="J17" s="113"/>
      <c r="K17" s="101"/>
      <c r="L17" s="101"/>
      <c r="M17" s="101"/>
      <c r="N17" s="103"/>
    </row>
    <row r="18" spans="1:14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678</v>
      </c>
      <c r="G18" s="102" t="e">
        <f>VLOOKUP($F18,#REF!,12,FALSE)</f>
        <v>#REF!</v>
      </c>
      <c r="H18" s="102" t="e">
        <f>VLOOKUP($F18,#REF!,13,FALSE)</f>
        <v>#REF!</v>
      </c>
      <c r="I18" s="443">
        <v>13.53</v>
      </c>
      <c r="J18" s="113"/>
      <c r="K18" s="101"/>
      <c r="L18" s="101"/>
      <c r="M18" s="101"/>
      <c r="N18" s="103"/>
    </row>
    <row r="19" spans="1:14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921</v>
      </c>
      <c r="G19" s="102" t="e">
        <f>VLOOKUP($F19,#REF!,12,FALSE)</f>
        <v>#REF!</v>
      </c>
      <c r="H19" s="102" t="e">
        <f>VLOOKUP($F19,#REF!,13,FALSE)</f>
        <v>#REF!</v>
      </c>
      <c r="I19" s="443">
        <v>13.94</v>
      </c>
      <c r="J19" s="113"/>
      <c r="K19" s="101"/>
      <c r="L19" s="101"/>
      <c r="M19" s="101"/>
      <c r="N19" s="103"/>
    </row>
    <row r="20" spans="1:14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667</v>
      </c>
      <c r="G20" s="102" t="e">
        <f>VLOOKUP($F20,#REF!,12,FALSE)</f>
        <v>#REF!</v>
      </c>
      <c r="H20" s="102" t="e">
        <f>VLOOKUP($F20,#REF!,13,FALSE)</f>
        <v>#REF!</v>
      </c>
      <c r="I20" s="443">
        <v>14.12</v>
      </c>
      <c r="J20" s="113"/>
      <c r="K20" s="101"/>
      <c r="L20" s="101"/>
      <c r="M20" s="101"/>
      <c r="N20" s="103"/>
    </row>
    <row r="21" spans="1:14" x14ac:dyDescent="0.2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630</v>
      </c>
      <c r="G21" s="102" t="e">
        <f>VLOOKUP($F21,#REF!,12,FALSE)</f>
        <v>#REF!</v>
      </c>
      <c r="H21" s="102" t="e">
        <f>VLOOKUP($F21,#REF!,13,FALSE)</f>
        <v>#REF!</v>
      </c>
      <c r="I21" s="443">
        <v>14.26</v>
      </c>
      <c r="J21" s="113"/>
      <c r="K21" s="101"/>
      <c r="L21" s="101"/>
      <c r="M21" s="101"/>
      <c r="N21" s="103"/>
    </row>
    <row r="22" spans="1:14" x14ac:dyDescent="0.2">
      <c r="A22" s="108"/>
      <c r="B22" s="138"/>
      <c r="C22" s="139"/>
      <c r="D22" s="138"/>
      <c r="E22" s="108"/>
      <c r="F22" s="140"/>
      <c r="G22" s="140"/>
      <c r="H22" s="140"/>
      <c r="I22" s="140"/>
      <c r="J22" s="108"/>
      <c r="K22" s="108"/>
      <c r="L22" s="108"/>
      <c r="M22" s="137"/>
    </row>
    <row r="23" spans="1:14" x14ac:dyDescent="0.2">
      <c r="A23" s="108"/>
      <c r="B23" s="138"/>
      <c r="C23" s="139"/>
      <c r="D23" s="138"/>
      <c r="E23" s="108"/>
      <c r="F23" s="140"/>
      <c r="G23" s="140"/>
      <c r="H23" s="140"/>
      <c r="I23" s="140"/>
      <c r="J23" s="108"/>
      <c r="K23" s="108"/>
      <c r="L23" s="108"/>
      <c r="M23" s="137"/>
    </row>
    <row r="24" spans="1:14" s="6" customFormat="1" x14ac:dyDescent="0.2">
      <c r="A24" s="108"/>
      <c r="B24" s="138"/>
      <c r="C24" s="139"/>
      <c r="D24" s="138"/>
      <c r="E24" s="108"/>
      <c r="F24" s="140"/>
      <c r="G24" s="140"/>
      <c r="H24" s="140"/>
      <c r="I24" s="140"/>
      <c r="J24" s="108"/>
      <c r="K24" s="108"/>
      <c r="L24" s="108"/>
      <c r="M24" s="137"/>
    </row>
    <row r="25" spans="1:14" s="6" customFormat="1" x14ac:dyDescent="0.2">
      <c r="A25" s="108"/>
      <c r="B25" s="138"/>
      <c r="C25" s="139"/>
      <c r="D25" s="138"/>
      <c r="E25" s="108"/>
      <c r="F25" s="140"/>
      <c r="G25" s="140"/>
      <c r="H25" s="140"/>
      <c r="I25" s="140"/>
      <c r="J25" s="108"/>
      <c r="K25" s="108"/>
      <c r="L25" s="108"/>
      <c r="M25" s="137"/>
    </row>
    <row r="26" spans="1:14" s="6" customFormat="1" x14ac:dyDescent="0.2">
      <c r="A26" s="108"/>
      <c r="B26" s="109" t="s">
        <v>43</v>
      </c>
      <c r="C26" s="110"/>
      <c r="D26" s="111" t="s">
        <v>37</v>
      </c>
      <c r="E26" s="108"/>
      <c r="F26" s="108"/>
      <c r="G26" s="108"/>
      <c r="H26" s="108"/>
      <c r="I26" s="108"/>
      <c r="J26" s="108"/>
      <c r="K26" s="108"/>
      <c r="L26" s="108"/>
      <c r="M26" s="112"/>
    </row>
    <row r="27" spans="1:14" x14ac:dyDescent="0.2">
      <c r="A27" s="108"/>
      <c r="B27" s="111"/>
      <c r="C27" s="110"/>
      <c r="D27" s="111"/>
      <c r="E27" s="108"/>
      <c r="F27" s="108"/>
      <c r="G27" s="108"/>
      <c r="H27" s="108"/>
      <c r="I27" s="108"/>
      <c r="J27" s="108"/>
      <c r="K27" s="108"/>
      <c r="L27" s="108"/>
      <c r="M27" s="112"/>
    </row>
    <row r="28" spans="1:14" x14ac:dyDescent="0.2">
      <c r="A28" s="108"/>
      <c r="B28" s="111" t="s">
        <v>35</v>
      </c>
      <c r="C28" s="110"/>
      <c r="D28" s="111" t="s">
        <v>36</v>
      </c>
      <c r="E28" s="108"/>
      <c r="F28" s="108"/>
      <c r="G28" s="108"/>
      <c r="H28" s="108"/>
      <c r="I28" s="108"/>
      <c r="J28" s="108"/>
      <c r="K28" s="108"/>
      <c r="L28" s="108"/>
      <c r="M28" s="112"/>
    </row>
    <row r="30" spans="1:14" x14ac:dyDescent="0.2">
      <c r="A30" s="10"/>
      <c r="B30" s="11"/>
      <c r="C30" s="39"/>
      <c r="D30" s="10"/>
      <c r="E30" s="10"/>
      <c r="F30" s="10"/>
      <c r="G30" s="10"/>
      <c r="H30" s="10"/>
      <c r="I30" s="10"/>
      <c r="J30" s="10"/>
      <c r="K30" s="10"/>
      <c r="L30" s="10"/>
      <c r="M30" s="19"/>
    </row>
    <row r="31" spans="1:14" x14ac:dyDescent="0.2">
      <c r="A31" s="12"/>
      <c r="B31" s="13"/>
      <c r="C31" s="41"/>
      <c r="D31" s="15"/>
      <c r="E31" s="12"/>
      <c r="F31" s="12"/>
      <c r="G31" s="12"/>
      <c r="H31" s="12"/>
      <c r="I31" s="12"/>
      <c r="J31" s="12"/>
      <c r="K31" s="12"/>
      <c r="L31" s="12"/>
      <c r="M31" s="14"/>
    </row>
    <row r="32" spans="1:14" x14ac:dyDescent="0.2">
      <c r="A32" s="12"/>
      <c r="C32" s="41"/>
      <c r="D32" s="15"/>
      <c r="E32" s="12"/>
      <c r="F32" s="12"/>
      <c r="G32" s="12"/>
      <c r="H32" s="12"/>
      <c r="I32" s="12"/>
      <c r="J32" s="12"/>
      <c r="K32" s="12"/>
      <c r="L32" s="12"/>
      <c r="M32" s="14"/>
    </row>
    <row r="33" spans="1:13" x14ac:dyDescent="0.2">
      <c r="A33" s="12"/>
      <c r="C33" s="41"/>
      <c r="D33" s="15"/>
      <c r="E33" s="12"/>
      <c r="F33" s="12"/>
      <c r="G33" s="12"/>
      <c r="H33" s="12"/>
      <c r="I33" s="12"/>
      <c r="J33" s="12"/>
      <c r="K33" s="12"/>
      <c r="L33" s="12"/>
      <c r="M33" s="14"/>
    </row>
    <row r="34" spans="1:13" x14ac:dyDescent="0.2">
      <c r="A34" s="12"/>
      <c r="C34" s="41"/>
      <c r="D34" s="15"/>
      <c r="E34" s="12"/>
      <c r="F34" s="12"/>
      <c r="G34" s="12"/>
      <c r="H34" s="12"/>
      <c r="I34" s="12"/>
      <c r="J34" s="12"/>
      <c r="K34" s="12"/>
      <c r="L34" s="12"/>
      <c r="M34" s="14"/>
    </row>
    <row r="35" spans="1:13" x14ac:dyDescent="0.2">
      <c r="A35" s="12"/>
      <c r="C35" s="41"/>
      <c r="D35" s="15"/>
      <c r="E35" s="12"/>
      <c r="F35" s="12"/>
      <c r="G35" s="12"/>
      <c r="H35" s="12"/>
      <c r="I35" s="12"/>
      <c r="J35" s="12"/>
      <c r="K35" s="12"/>
      <c r="L35" s="12"/>
      <c r="M35" s="14"/>
    </row>
    <row r="36" spans="1:13" x14ac:dyDescent="0.2">
      <c r="A36" s="12"/>
      <c r="C36" s="41"/>
      <c r="D36" s="15"/>
      <c r="E36" s="12"/>
      <c r="F36" s="12"/>
      <c r="G36" s="12"/>
      <c r="H36" s="12"/>
      <c r="I36" s="12"/>
      <c r="J36" s="12"/>
      <c r="K36" s="12"/>
      <c r="L36" s="12"/>
      <c r="M36" s="14"/>
    </row>
    <row r="37" spans="1:13" x14ac:dyDescent="0.2">
      <c r="A37" s="12"/>
      <c r="C37" s="41"/>
      <c r="D37" s="15"/>
      <c r="E37" s="12"/>
      <c r="F37" s="12"/>
      <c r="G37" s="12"/>
      <c r="H37" s="12"/>
      <c r="I37" s="12"/>
      <c r="J37" s="12"/>
      <c r="K37" s="12"/>
      <c r="L37" s="12"/>
      <c r="M37" s="14"/>
    </row>
    <row r="38" spans="1:13" x14ac:dyDescent="0.2">
      <c r="A38" s="12"/>
      <c r="C38" s="41"/>
      <c r="D38" s="15"/>
      <c r="E38" s="12"/>
      <c r="F38" s="12"/>
      <c r="G38" s="12"/>
      <c r="H38" s="12"/>
      <c r="I38" s="12"/>
      <c r="J38" s="12"/>
      <c r="K38" s="12"/>
      <c r="L38" s="12"/>
      <c r="M38" s="14"/>
    </row>
    <row r="39" spans="1:13" x14ac:dyDescent="0.2">
      <c r="A39" s="10"/>
      <c r="C39" s="39"/>
      <c r="D39" s="10"/>
      <c r="E39" s="10"/>
      <c r="F39" s="10"/>
      <c r="G39" s="10"/>
      <c r="H39" s="10"/>
      <c r="I39" s="10"/>
      <c r="J39" s="10"/>
      <c r="K39" s="10"/>
      <c r="L39" s="10"/>
      <c r="M39" s="19"/>
    </row>
    <row r="40" spans="1:13" x14ac:dyDescent="0.2">
      <c r="A40" s="12"/>
      <c r="B40" s="13"/>
      <c r="C40" s="41"/>
      <c r="D40" s="15"/>
      <c r="E40" s="12"/>
      <c r="F40" s="12"/>
      <c r="G40" s="12"/>
      <c r="H40" s="12"/>
      <c r="I40" s="12"/>
      <c r="J40" s="12"/>
      <c r="K40" s="12"/>
      <c r="L40" s="12"/>
      <c r="M40" s="14"/>
    </row>
    <row r="41" spans="1:13" x14ac:dyDescent="0.2">
      <c r="A41" s="12"/>
      <c r="B41" s="13"/>
      <c r="C41" s="41"/>
      <c r="D41" s="15"/>
      <c r="E41" s="12"/>
      <c r="F41" s="12"/>
      <c r="G41" s="12"/>
      <c r="H41" s="12"/>
      <c r="I41" s="12"/>
      <c r="J41" s="12"/>
      <c r="K41" s="12"/>
      <c r="L41" s="12"/>
      <c r="M41" s="14"/>
    </row>
    <row r="42" spans="1:13" x14ac:dyDescent="0.2">
      <c r="A42" s="12"/>
      <c r="B42" s="13"/>
      <c r="C42" s="41"/>
      <c r="D42" s="15"/>
      <c r="E42" s="12"/>
      <c r="F42" s="12"/>
      <c r="G42" s="12"/>
      <c r="H42" s="12"/>
      <c r="I42" s="12"/>
      <c r="J42" s="12"/>
      <c r="K42" s="12"/>
      <c r="L42" s="12"/>
      <c r="M42" s="14"/>
    </row>
    <row r="43" spans="1:13" x14ac:dyDescent="0.2">
      <c r="A43" s="12"/>
      <c r="B43" s="13"/>
      <c r="C43" s="41"/>
      <c r="D43" s="15"/>
      <c r="E43" s="12"/>
      <c r="F43" s="12"/>
      <c r="G43" s="12"/>
      <c r="H43" s="12"/>
      <c r="I43" s="12"/>
      <c r="J43" s="12"/>
      <c r="K43" s="12"/>
      <c r="L43" s="12"/>
      <c r="M43" s="14"/>
    </row>
    <row r="44" spans="1:13" x14ac:dyDescent="0.2">
      <c r="A44" s="12"/>
      <c r="B44" s="13"/>
      <c r="C44" s="41"/>
      <c r="D44" s="15"/>
      <c r="E44" s="12"/>
      <c r="F44" s="12"/>
      <c r="G44" s="12"/>
      <c r="H44" s="12"/>
      <c r="I44" s="12"/>
      <c r="J44" s="12"/>
      <c r="K44" s="12"/>
      <c r="L44" s="12"/>
      <c r="M44" s="14"/>
    </row>
    <row r="45" spans="1:13" x14ac:dyDescent="0.2">
      <c r="A45" s="12"/>
      <c r="B45" s="13"/>
      <c r="C45" s="41"/>
      <c r="D45" s="15"/>
      <c r="E45" s="12"/>
      <c r="F45" s="12"/>
      <c r="G45" s="12"/>
      <c r="H45" s="12"/>
      <c r="I45" s="12"/>
      <c r="J45" s="12"/>
      <c r="K45" s="12"/>
      <c r="L45" s="12"/>
      <c r="M45" s="14"/>
    </row>
    <row r="46" spans="1:13" x14ac:dyDescent="0.2">
      <c r="A46" s="12"/>
      <c r="B46" s="13"/>
      <c r="C46" s="41"/>
      <c r="D46" s="15"/>
      <c r="E46" s="12"/>
      <c r="F46" s="12"/>
      <c r="G46" s="12"/>
      <c r="H46" s="12"/>
      <c r="I46" s="12"/>
      <c r="J46" s="12"/>
      <c r="K46" s="12"/>
      <c r="L46" s="12"/>
      <c r="M46" s="14"/>
    </row>
    <row r="47" spans="1:13" x14ac:dyDescent="0.2">
      <c r="A47" s="12"/>
      <c r="B47" s="13"/>
      <c r="C47" s="41"/>
      <c r="D47" s="15"/>
      <c r="E47" s="12"/>
      <c r="F47" s="12"/>
      <c r="G47" s="12"/>
      <c r="H47" s="12"/>
      <c r="I47" s="12"/>
      <c r="J47" s="12"/>
      <c r="K47" s="12"/>
      <c r="L47" s="12"/>
      <c r="M47" s="14"/>
    </row>
    <row r="48" spans="1:13" x14ac:dyDescent="0.2">
      <c r="A48" s="9"/>
      <c r="B48" s="9"/>
      <c r="C48" s="40"/>
      <c r="D48" s="9"/>
      <c r="E48" s="9"/>
      <c r="F48" s="9"/>
      <c r="G48" s="9"/>
      <c r="H48" s="9"/>
      <c r="I48" s="9"/>
      <c r="J48" s="9"/>
      <c r="K48" s="9"/>
      <c r="L48" s="9"/>
      <c r="M48" s="16"/>
    </row>
    <row r="49" spans="1:13" x14ac:dyDescent="0.2">
      <c r="A49" s="9"/>
      <c r="B49" s="9"/>
      <c r="C49" s="40"/>
      <c r="D49" s="9"/>
      <c r="E49" s="9"/>
      <c r="F49" s="9"/>
      <c r="G49" s="9"/>
      <c r="H49" s="9"/>
      <c r="I49" s="9"/>
      <c r="J49" s="9"/>
      <c r="K49" s="9"/>
      <c r="L49" s="9"/>
      <c r="M49" s="16"/>
    </row>
    <row r="50" spans="1:13" x14ac:dyDescent="0.2">
      <c r="A50" s="9"/>
      <c r="B50" s="9"/>
      <c r="C50" s="40"/>
      <c r="D50" s="9"/>
      <c r="E50" s="9"/>
      <c r="F50" s="9"/>
      <c r="G50" s="9"/>
      <c r="H50" s="9"/>
      <c r="I50" s="9"/>
      <c r="J50" s="9"/>
      <c r="K50" s="9"/>
      <c r="L50" s="9"/>
      <c r="M50" s="16"/>
    </row>
    <row r="51" spans="1:13" x14ac:dyDescent="0.2">
      <c r="A51" s="9"/>
      <c r="B51" s="9"/>
      <c r="C51" s="40"/>
      <c r="D51" s="9"/>
      <c r="E51" s="9"/>
      <c r="F51" s="9"/>
      <c r="G51" s="9"/>
      <c r="H51" s="9"/>
      <c r="I51" s="9"/>
      <c r="J51" s="9"/>
      <c r="K51" s="9"/>
      <c r="L51" s="9"/>
      <c r="M51" s="16"/>
    </row>
    <row r="52" spans="1:13" x14ac:dyDescent="0.2">
      <c r="A52" s="9"/>
      <c r="B52" s="9"/>
      <c r="C52" s="40"/>
      <c r="D52" s="9"/>
      <c r="E52" s="9"/>
      <c r="F52" s="9"/>
      <c r="G52" s="9"/>
      <c r="H52" s="9"/>
      <c r="I52" s="9"/>
      <c r="J52" s="9"/>
      <c r="K52" s="9"/>
      <c r="L52" s="9"/>
      <c r="M52" s="16"/>
    </row>
    <row r="53" spans="1:13" x14ac:dyDescent="0.2">
      <c r="A53" s="9"/>
      <c r="B53" s="9"/>
      <c r="C53" s="40"/>
      <c r="D53" s="9"/>
      <c r="E53" s="9"/>
      <c r="F53" s="9"/>
      <c r="G53" s="9"/>
      <c r="H53" s="9"/>
      <c r="I53" s="9"/>
      <c r="J53" s="9"/>
      <c r="K53" s="9"/>
      <c r="L53" s="9"/>
      <c r="M53" s="16"/>
    </row>
    <row r="54" spans="1:13" x14ac:dyDescent="0.2">
      <c r="A54" s="9"/>
      <c r="B54" s="9"/>
      <c r="C54" s="40"/>
      <c r="D54" s="9"/>
      <c r="E54" s="9"/>
      <c r="F54" s="9"/>
      <c r="G54" s="9"/>
      <c r="H54" s="9"/>
      <c r="I54" s="9"/>
      <c r="J54" s="9"/>
      <c r="K54" s="9"/>
      <c r="L54" s="9"/>
      <c r="M54" s="16"/>
    </row>
    <row r="55" spans="1:13" x14ac:dyDescent="0.2">
      <c r="A55" s="9"/>
      <c r="B55" s="9"/>
      <c r="C55" s="40"/>
      <c r="D55" s="9"/>
      <c r="E55" s="9"/>
      <c r="F55" s="9"/>
      <c r="G55" s="9"/>
      <c r="H55" s="9"/>
      <c r="I55" s="9"/>
      <c r="J55" s="9"/>
      <c r="K55" s="9"/>
      <c r="L55" s="9"/>
      <c r="M55" s="16"/>
    </row>
    <row r="56" spans="1:13" x14ac:dyDescent="0.2">
      <c r="A56" s="9"/>
      <c r="B56" s="9"/>
      <c r="C56" s="40"/>
      <c r="D56" s="9"/>
      <c r="E56" s="9"/>
      <c r="F56" s="9"/>
      <c r="G56" s="9"/>
      <c r="H56" s="9"/>
      <c r="I56" s="9"/>
      <c r="J56" s="9"/>
      <c r="K56" s="9"/>
      <c r="L56" s="9"/>
      <c r="M56" s="16"/>
    </row>
    <row r="57" spans="1:13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16"/>
    </row>
    <row r="58" spans="1:13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16"/>
    </row>
    <row r="59" spans="1:13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16"/>
    </row>
    <row r="60" spans="1:13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16"/>
    </row>
    <row r="61" spans="1:13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16"/>
    </row>
    <row r="62" spans="1:13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16"/>
    </row>
    <row r="63" spans="1:13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16"/>
    </row>
    <row r="64" spans="1:13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16"/>
    </row>
    <row r="65" spans="1:13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16"/>
    </row>
    <row r="66" spans="1:13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16"/>
    </row>
    <row r="67" spans="1:13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16"/>
    </row>
    <row r="68" spans="1:13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16"/>
    </row>
    <row r="69" spans="1:13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16"/>
    </row>
    <row r="70" spans="1:13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16"/>
    </row>
    <row r="71" spans="1:13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16"/>
    </row>
    <row r="72" spans="1:13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16"/>
    </row>
    <row r="73" spans="1:13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16"/>
    </row>
    <row r="74" spans="1:13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16"/>
    </row>
  </sheetData>
  <mergeCells count="17">
    <mergeCell ref="A11:A12"/>
    <mergeCell ref="B11:B12"/>
    <mergeCell ref="C11:C12"/>
    <mergeCell ref="D8:I8"/>
    <mergeCell ref="D9:I9"/>
    <mergeCell ref="C3:K3"/>
    <mergeCell ref="C1:K1"/>
    <mergeCell ref="N11:N12"/>
    <mergeCell ref="D11:D12"/>
    <mergeCell ref="E11:E12"/>
    <mergeCell ref="F11:F12"/>
    <mergeCell ref="G11:G12"/>
    <mergeCell ref="H11:H12"/>
    <mergeCell ref="I11:I12"/>
    <mergeCell ref="J11:L11"/>
    <mergeCell ref="M11:M12"/>
    <mergeCell ref="C4:K5"/>
  </mergeCells>
  <phoneticPr fontId="2" type="noConversion"/>
  <printOptions horizontalCentered="1"/>
  <pageMargins left="0" right="0" top="0" bottom="0.15748031496062992" header="0" footer="0"/>
  <pageSetup paperSize="9" scale="92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indexed="34"/>
  </sheetPr>
  <dimension ref="A1:M74"/>
  <sheetViews>
    <sheetView topLeftCell="A25" zoomScaleNormal="100" workbookViewId="0">
      <selection activeCell="F33" sqref="F33:F39"/>
    </sheetView>
  </sheetViews>
  <sheetFormatPr defaultRowHeight="12.75" x14ac:dyDescent="0.2"/>
  <cols>
    <col min="1" max="1" width="3.5703125" style="114" customWidth="1"/>
    <col min="2" max="2" width="20.42578125" style="114" customWidth="1"/>
    <col min="3" max="3" width="9.140625" style="127" customWidth="1"/>
    <col min="4" max="4" width="18.140625" style="114" customWidth="1"/>
    <col min="5" max="5" width="5.28515625" style="114" customWidth="1"/>
    <col min="6" max="6" width="6" style="114" customWidth="1"/>
    <col min="7" max="7" width="7.28515625" style="114" customWidth="1"/>
    <col min="8" max="8" width="6.42578125" style="114" customWidth="1"/>
    <col min="9" max="9" width="6.5703125" style="114" customWidth="1"/>
    <col min="10" max="10" width="6.140625" style="114" customWidth="1"/>
    <col min="11" max="11" width="7.28515625" style="114" customWidth="1"/>
    <col min="12" max="12" width="6.5703125" style="86" customWidth="1"/>
    <col min="13" max="13" width="5.7109375" style="6" customWidth="1"/>
    <col min="14" max="16384" width="9.140625" style="6"/>
  </cols>
  <sheetData>
    <row r="1" spans="1:13" customFormat="1" x14ac:dyDescent="0.2">
      <c r="A1" s="114"/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405"/>
      <c r="L1" s="405"/>
      <c r="M1" s="405"/>
    </row>
    <row r="2" spans="1:13" customFormat="1" ht="15" x14ac:dyDescent="0.2">
      <c r="A2" s="80"/>
      <c r="B2" s="80"/>
      <c r="C2" s="81"/>
      <c r="D2" s="82"/>
      <c r="E2" s="79"/>
      <c r="F2" s="79"/>
      <c r="G2" s="79"/>
      <c r="H2" s="79"/>
      <c r="I2" s="82"/>
      <c r="J2" s="82"/>
      <c r="K2" s="82"/>
      <c r="L2" s="82"/>
    </row>
    <row r="3" spans="1:13" customFormat="1" ht="25.5" x14ac:dyDescent="0.2">
      <c r="A3" s="114"/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174"/>
      <c r="L3" s="174"/>
      <c r="M3" s="174"/>
    </row>
    <row r="4" spans="1:13" customFormat="1" ht="18" customHeight="1" x14ac:dyDescent="0.2">
      <c r="A4" s="80" t="s">
        <v>11</v>
      </c>
      <c r="B4" s="422" t="s">
        <v>330</v>
      </c>
      <c r="C4" s="520" t="s">
        <v>342</v>
      </c>
      <c r="D4" s="520"/>
      <c r="E4" s="520"/>
      <c r="F4" s="520"/>
      <c r="G4" s="520"/>
      <c r="H4" s="520"/>
      <c r="I4" s="520"/>
      <c r="J4" s="520"/>
      <c r="K4" s="83" t="s">
        <v>298</v>
      </c>
      <c r="L4" s="80"/>
    </row>
    <row r="5" spans="1:13" customFormat="1" ht="19.5" customHeight="1" x14ac:dyDescent="0.2">
      <c r="A5" s="80" t="s">
        <v>12</v>
      </c>
      <c r="B5" s="422" t="s">
        <v>330</v>
      </c>
      <c r="C5" s="520"/>
      <c r="D5" s="520"/>
      <c r="E5" s="520"/>
      <c r="F5" s="520"/>
      <c r="G5" s="520"/>
      <c r="H5" s="520"/>
      <c r="I5" s="520"/>
      <c r="J5" s="520"/>
      <c r="K5" s="84" t="s">
        <v>14</v>
      </c>
      <c r="L5" s="80" t="s">
        <v>309</v>
      </c>
    </row>
    <row r="6" spans="1:13" customFormat="1" ht="18" customHeight="1" x14ac:dyDescent="0.2">
      <c r="A6" s="80" t="s">
        <v>13</v>
      </c>
      <c r="B6" s="422" t="s">
        <v>242</v>
      </c>
      <c r="C6" s="523"/>
      <c r="D6" s="523"/>
      <c r="E6" s="523"/>
      <c r="F6" s="523"/>
      <c r="G6" s="523"/>
      <c r="H6" s="523"/>
      <c r="I6" s="523"/>
      <c r="J6" s="523"/>
      <c r="K6" s="84" t="s">
        <v>15</v>
      </c>
      <c r="L6" s="80"/>
    </row>
    <row r="7" spans="1:13" customFormat="1" ht="16.5" customHeight="1" x14ac:dyDescent="0.2">
      <c r="A7" s="80" t="s">
        <v>0</v>
      </c>
      <c r="B7" s="415" t="s">
        <v>331</v>
      </c>
      <c r="C7" s="524"/>
      <c r="D7" s="524"/>
      <c r="E7" s="524"/>
      <c r="F7" s="524"/>
      <c r="G7" s="524"/>
      <c r="H7" s="524"/>
      <c r="I7" s="524"/>
      <c r="J7" s="524"/>
      <c r="K7" s="80"/>
      <c r="L7" s="86"/>
    </row>
    <row r="8" spans="1:13" customFormat="1" ht="18.75" x14ac:dyDescent="0.2">
      <c r="A8" s="531" t="str">
        <f>Заголовки!A12</f>
        <v>г.Чебоксары, стадион "Олимпийский"</v>
      </c>
      <c r="B8" s="531"/>
      <c r="C8" s="514" t="s">
        <v>57</v>
      </c>
      <c r="D8" s="514"/>
      <c r="E8" s="514"/>
      <c r="F8" s="514"/>
      <c r="G8" s="514"/>
      <c r="H8" s="514"/>
      <c r="I8" s="514"/>
      <c r="J8" s="514"/>
      <c r="K8" s="89" t="s">
        <v>16</v>
      </c>
      <c r="L8" s="80"/>
    </row>
    <row r="9" spans="1:13" customFormat="1" ht="18.75" customHeight="1" x14ac:dyDescent="0.2">
      <c r="A9" s="84"/>
      <c r="B9" s="80"/>
      <c r="C9" s="515" t="s">
        <v>84</v>
      </c>
      <c r="D9" s="515"/>
      <c r="E9" s="515"/>
      <c r="F9" s="515"/>
      <c r="G9" s="515"/>
      <c r="H9" s="515"/>
      <c r="I9" s="515"/>
      <c r="J9" s="515"/>
      <c r="K9" s="89"/>
      <c r="L9" s="80"/>
    </row>
    <row r="10" spans="1:13" ht="13.5" thickBot="1" x14ac:dyDescent="0.25">
      <c r="A10" s="91"/>
      <c r="B10" s="80"/>
      <c r="C10" s="516" t="s">
        <v>1071</v>
      </c>
      <c r="D10" s="516"/>
      <c r="E10" s="516"/>
      <c r="F10" s="516"/>
      <c r="G10" s="516"/>
      <c r="H10" s="516"/>
      <c r="I10" s="516"/>
      <c r="J10" s="516"/>
      <c r="K10" s="91"/>
      <c r="L10" s="80"/>
    </row>
    <row r="11" spans="1:13" ht="26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3" ht="9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3" ht="15.75" customHeight="1" thickBot="1" x14ac:dyDescent="0.25">
      <c r="A13" s="93"/>
      <c r="B13" s="331" t="s">
        <v>21</v>
      </c>
      <c r="C13" s="95"/>
      <c r="D13" s="96"/>
      <c r="E13" s="96"/>
      <c r="F13" s="96"/>
      <c r="G13" s="96"/>
      <c r="H13" s="96"/>
      <c r="I13" s="96"/>
      <c r="J13" s="96"/>
      <c r="K13" s="96"/>
      <c r="L13" s="96"/>
      <c r="M13" s="295"/>
    </row>
    <row r="14" spans="1:13" ht="15.75" customHeight="1" x14ac:dyDescent="0.2">
      <c r="A14" s="98" t="s">
        <v>7</v>
      </c>
      <c r="B14" s="99"/>
      <c r="C14" s="100"/>
      <c r="D14" s="160"/>
      <c r="E14" s="336"/>
      <c r="F14" s="358"/>
      <c r="G14" s="102"/>
      <c r="H14" s="102"/>
      <c r="I14" s="101"/>
      <c r="J14" s="101"/>
      <c r="K14" s="101"/>
      <c r="L14" s="101"/>
      <c r="M14" s="103"/>
    </row>
    <row r="15" spans="1:13" ht="15.75" customHeight="1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29" t="s">
        <v>393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03"/>
    </row>
    <row r="16" spans="1:13" ht="15.75" customHeight="1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29" t="s">
        <v>464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03"/>
    </row>
    <row r="17" spans="1:13" ht="15.75" customHeight="1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29" t="s">
        <v>504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03"/>
    </row>
    <row r="18" spans="1:13" ht="15.75" customHeight="1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29" t="s">
        <v>697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03"/>
    </row>
    <row r="19" spans="1:13" ht="15.75" customHeight="1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29" t="s">
        <v>430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03"/>
    </row>
    <row r="20" spans="1:13" ht="15.75" customHeight="1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29" t="s">
        <v>512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03"/>
    </row>
    <row r="21" spans="1:13" ht="18" customHeight="1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29" t="s">
        <v>449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03"/>
    </row>
    <row r="22" spans="1:13" ht="15.75" customHeight="1" thickBot="1" x14ac:dyDescent="0.25">
      <c r="A22" s="93"/>
      <c r="B22" s="331" t="s">
        <v>22</v>
      </c>
      <c r="C22" s="95"/>
      <c r="D22" s="96"/>
      <c r="E22" s="96"/>
      <c r="F22" s="434"/>
      <c r="G22" s="96"/>
      <c r="H22" s="96"/>
      <c r="I22" s="96"/>
      <c r="J22" s="96"/>
      <c r="K22" s="96"/>
      <c r="L22" s="96"/>
      <c r="M22" s="295"/>
    </row>
    <row r="23" spans="1:13" ht="15.75" customHeight="1" x14ac:dyDescent="0.2">
      <c r="A23" s="98" t="s">
        <v>7</v>
      </c>
      <c r="B23" s="99"/>
      <c r="C23" s="100"/>
      <c r="D23" s="160"/>
      <c r="E23" s="336"/>
      <c r="F23" s="358"/>
      <c r="G23" s="102"/>
      <c r="H23" s="102"/>
      <c r="I23" s="101"/>
      <c r="J23" s="101"/>
      <c r="K23" s="101"/>
      <c r="L23" s="101"/>
      <c r="M23" s="103"/>
    </row>
    <row r="24" spans="1:13" ht="15.75" customHeight="1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29" t="s">
        <v>375</v>
      </c>
      <c r="G24" s="435" t="s">
        <v>378</v>
      </c>
      <c r="H24" s="435" t="s">
        <v>379</v>
      </c>
      <c r="I24" s="101"/>
      <c r="J24" s="101"/>
      <c r="K24" s="101"/>
      <c r="L24" s="101"/>
      <c r="M24" s="103"/>
    </row>
    <row r="25" spans="1:13" ht="15.75" customHeight="1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29" t="s">
        <v>876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03"/>
    </row>
    <row r="26" spans="1:13" ht="15.75" customHeight="1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29" t="s">
        <v>967</v>
      </c>
      <c r="G26" s="102" t="e">
        <f>VLOOKUP($F26,#REF!,12,FALSE)</f>
        <v>#REF!</v>
      </c>
      <c r="H26" s="102" t="e">
        <f>VLOOKUP($F26,#REF!,13,FALSE)</f>
        <v>#REF!</v>
      </c>
      <c r="I26" s="101"/>
      <c r="J26" s="101"/>
      <c r="K26" s="101"/>
      <c r="L26" s="101"/>
      <c r="M26" s="103"/>
    </row>
    <row r="27" spans="1:13" ht="15.75" customHeight="1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29" t="s">
        <v>827</v>
      </c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03"/>
    </row>
    <row r="28" spans="1:13" ht="15.75" customHeight="1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29" t="s">
        <v>645</v>
      </c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03"/>
    </row>
    <row r="29" spans="1:13" ht="15.75" customHeight="1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29" t="s">
        <v>445</v>
      </c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03"/>
    </row>
    <row r="30" spans="1:13" ht="18" customHeight="1" thickBot="1" x14ac:dyDescent="0.25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29" t="s">
        <v>496</v>
      </c>
      <c r="G30" s="102" t="e">
        <f>VLOOKUP($F30,#REF!,12,FALSE)</f>
        <v>#REF!</v>
      </c>
      <c r="H30" s="102" t="e">
        <f>VLOOKUP($F30,#REF!,13,FALSE)</f>
        <v>#REF!</v>
      </c>
      <c r="I30" s="101"/>
      <c r="J30" s="101"/>
      <c r="K30" s="101"/>
      <c r="L30" s="101"/>
      <c r="M30" s="103"/>
    </row>
    <row r="31" spans="1:13" ht="15.75" customHeight="1" thickBot="1" x14ac:dyDescent="0.25">
      <c r="A31" s="93"/>
      <c r="B31" s="331" t="s">
        <v>23</v>
      </c>
      <c r="C31" s="95"/>
      <c r="D31" s="96"/>
      <c r="E31" s="96"/>
      <c r="F31" s="96"/>
      <c r="G31" s="96"/>
      <c r="H31" s="96"/>
      <c r="I31" s="96"/>
      <c r="J31" s="96"/>
      <c r="K31" s="96"/>
      <c r="L31" s="96"/>
      <c r="M31" s="295"/>
    </row>
    <row r="32" spans="1:13" ht="15.75" customHeight="1" x14ac:dyDescent="0.2">
      <c r="A32" s="98" t="s">
        <v>7</v>
      </c>
      <c r="B32" s="99"/>
      <c r="C32" s="100"/>
      <c r="D32" s="160"/>
      <c r="E32" s="336"/>
      <c r="F32" s="358"/>
      <c r="G32" s="102"/>
      <c r="H32" s="102"/>
      <c r="I32" s="101"/>
      <c r="J32" s="101"/>
      <c r="K32" s="101"/>
      <c r="L32" s="101"/>
      <c r="M32" s="103"/>
    </row>
    <row r="33" spans="1:13" ht="15.75" customHeight="1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29" t="s">
        <v>725</v>
      </c>
      <c r="G33" s="435" t="s">
        <v>729</v>
      </c>
      <c r="H33" s="435" t="s">
        <v>729</v>
      </c>
      <c r="I33" s="101"/>
      <c r="J33" s="101"/>
      <c r="K33" s="101"/>
      <c r="L33" s="101"/>
      <c r="M33" s="103"/>
    </row>
    <row r="34" spans="1:13" ht="15.75" customHeight="1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29" t="s">
        <v>368</v>
      </c>
      <c r="G34" s="102" t="e">
        <f>VLOOKUP($F34,#REF!,12,FALSE)</f>
        <v>#REF!</v>
      </c>
      <c r="H34" s="102" t="e">
        <f>VLOOKUP($F34,#REF!,13,FALSE)</f>
        <v>#REF!</v>
      </c>
      <c r="I34" s="101"/>
      <c r="J34" s="101"/>
      <c r="K34" s="101"/>
      <c r="L34" s="101"/>
      <c r="M34" s="103"/>
    </row>
    <row r="35" spans="1:13" ht="15.75" customHeight="1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29" t="s">
        <v>544</v>
      </c>
      <c r="G35" s="102" t="e">
        <f>VLOOKUP($F35,#REF!,12,FALSE)</f>
        <v>#REF!</v>
      </c>
      <c r="H35" s="102" t="e">
        <f>VLOOKUP($F35,#REF!,13,FALSE)</f>
        <v>#REF!</v>
      </c>
      <c r="I35" s="101"/>
      <c r="J35" s="101"/>
      <c r="K35" s="101"/>
      <c r="L35" s="101"/>
      <c r="M35" s="103"/>
    </row>
    <row r="36" spans="1:13" ht="15.75" customHeight="1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29" t="s">
        <v>461</v>
      </c>
      <c r="G36" s="102" t="e">
        <f>VLOOKUP($F36,#REF!,12,FALSE)</f>
        <v>#REF!</v>
      </c>
      <c r="H36" s="102" t="e">
        <f>VLOOKUP($F36,#REF!,13,FALSE)</f>
        <v>#REF!</v>
      </c>
      <c r="I36" s="101"/>
      <c r="J36" s="101"/>
      <c r="K36" s="101"/>
      <c r="L36" s="101"/>
      <c r="M36" s="103"/>
    </row>
    <row r="37" spans="1:13" ht="15.75" customHeight="1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29" t="s">
        <v>599</v>
      </c>
      <c r="G37" s="102" t="e">
        <f>VLOOKUP($F37,#REF!,12,FALSE)</f>
        <v>#REF!</v>
      </c>
      <c r="H37" s="102" t="e">
        <f>VLOOKUP($F37,#REF!,13,FALSE)</f>
        <v>#REF!</v>
      </c>
      <c r="I37" s="101"/>
      <c r="J37" s="101"/>
      <c r="K37" s="101"/>
      <c r="L37" s="101"/>
      <c r="M37" s="103"/>
    </row>
    <row r="38" spans="1:13" ht="15.75" customHeight="1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29" t="s">
        <v>737</v>
      </c>
      <c r="G38" s="102" t="e">
        <f>VLOOKUP($F38,#REF!,12,FALSE)</f>
        <v>#REF!</v>
      </c>
      <c r="H38" s="102" t="e">
        <f>VLOOKUP($F38,#REF!,13,FALSE)</f>
        <v>#REF!</v>
      </c>
      <c r="I38" s="101"/>
      <c r="J38" s="101"/>
      <c r="K38" s="101"/>
      <c r="L38" s="101"/>
      <c r="M38" s="103"/>
    </row>
    <row r="39" spans="1:13" ht="18" customHeight="1" x14ac:dyDescent="0.2">
      <c r="A39" s="101">
        <v>8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 t="e">
        <f>VLOOKUP($F39,#REF!,8,FALSE)</f>
        <v>#REF!</v>
      </c>
      <c r="F39" s="429" t="s">
        <v>1010</v>
      </c>
      <c r="G39" s="102" t="e">
        <f>VLOOKUP($F39,#REF!,12,FALSE)</f>
        <v>#REF!</v>
      </c>
      <c r="H39" s="102" t="e">
        <f>VLOOKUP($F39,#REF!,13,FALSE)</f>
        <v>#REF!</v>
      </c>
      <c r="I39" s="101"/>
      <c r="J39" s="101"/>
      <c r="K39" s="101"/>
      <c r="L39" s="101"/>
      <c r="M39" s="103"/>
    </row>
    <row r="40" spans="1:13" ht="18" customHeight="1" x14ac:dyDescent="0.2">
      <c r="A40" s="108"/>
      <c r="B40" s="138"/>
      <c r="C40" s="141"/>
      <c r="D40" s="138"/>
      <c r="E40" s="367"/>
      <c r="F40" s="368"/>
      <c r="G40" s="223"/>
      <c r="H40" s="223"/>
      <c r="I40" s="108"/>
      <c r="J40" s="108"/>
      <c r="K40" s="108"/>
      <c r="L40" s="108"/>
      <c r="M40" s="137"/>
    </row>
    <row r="41" spans="1:13" x14ac:dyDescent="0.2">
      <c r="A41" s="108"/>
      <c r="B41" s="109" t="s">
        <v>43</v>
      </c>
      <c r="C41" s="110"/>
      <c r="D41" s="111" t="s">
        <v>37</v>
      </c>
      <c r="E41" s="108"/>
      <c r="F41" s="108"/>
      <c r="G41" s="108"/>
      <c r="H41" s="108"/>
      <c r="I41" s="108"/>
      <c r="J41" s="108"/>
      <c r="K41" s="108"/>
      <c r="L41" s="112"/>
    </row>
    <row r="42" spans="1:13" x14ac:dyDescent="0.2">
      <c r="A42" s="108"/>
      <c r="B42" s="111"/>
      <c r="C42" s="110"/>
      <c r="D42" s="111"/>
      <c r="E42" s="108"/>
      <c r="F42" s="108"/>
      <c r="G42" s="108"/>
      <c r="H42" s="108"/>
      <c r="I42" s="108"/>
      <c r="J42" s="108"/>
      <c r="K42" s="108"/>
      <c r="L42" s="112"/>
    </row>
    <row r="43" spans="1:13" x14ac:dyDescent="0.2">
      <c r="A43" s="108"/>
      <c r="B43" s="111" t="s">
        <v>35</v>
      </c>
      <c r="C43" s="110"/>
      <c r="D43" s="111" t="s">
        <v>36</v>
      </c>
      <c r="E43" s="108"/>
      <c r="F43" s="108"/>
      <c r="G43" s="108"/>
      <c r="H43" s="108"/>
      <c r="I43" s="108"/>
      <c r="J43" s="108"/>
      <c r="K43" s="108"/>
      <c r="L43" s="112"/>
    </row>
    <row r="44" spans="1:13" x14ac:dyDescent="0.2">
      <c r="A44" s="108"/>
      <c r="B44" s="124"/>
      <c r="C44" s="125"/>
      <c r="D44" s="126"/>
      <c r="E44" s="108"/>
      <c r="F44" s="108"/>
      <c r="G44" s="108"/>
      <c r="H44" s="108"/>
      <c r="I44" s="108"/>
      <c r="J44" s="108"/>
      <c r="K44" s="108"/>
      <c r="L44" s="112"/>
    </row>
    <row r="45" spans="1:13" x14ac:dyDescent="0.2">
      <c r="A45" s="108"/>
      <c r="B45" s="124"/>
      <c r="C45" s="125"/>
      <c r="D45" s="126"/>
      <c r="E45" s="108"/>
      <c r="F45" s="108"/>
      <c r="G45" s="108"/>
      <c r="H45" s="108"/>
      <c r="I45" s="108"/>
      <c r="J45" s="108"/>
      <c r="K45" s="108"/>
      <c r="L45" s="112"/>
    </row>
    <row r="46" spans="1:13" x14ac:dyDescent="0.2">
      <c r="A46" s="108"/>
      <c r="B46" s="124"/>
      <c r="C46" s="125"/>
      <c r="D46" s="126"/>
      <c r="E46" s="108"/>
      <c r="F46" s="108"/>
      <c r="G46" s="108"/>
      <c r="H46" s="108"/>
      <c r="I46" s="108"/>
      <c r="J46" s="108"/>
      <c r="K46" s="108"/>
      <c r="L46" s="112"/>
    </row>
    <row r="47" spans="1:13" x14ac:dyDescent="0.2">
      <c r="A47" s="108"/>
      <c r="B47" s="124"/>
      <c r="C47" s="125"/>
      <c r="D47" s="126"/>
      <c r="E47" s="108"/>
      <c r="F47" s="108"/>
      <c r="G47" s="108"/>
      <c r="H47" s="108"/>
      <c r="I47" s="108"/>
      <c r="J47" s="108"/>
      <c r="K47" s="108"/>
      <c r="L47" s="112"/>
    </row>
    <row r="48" spans="1:13" x14ac:dyDescent="0.2">
      <c r="A48" s="117"/>
      <c r="B48" s="117"/>
      <c r="C48" s="118"/>
      <c r="D48" s="117"/>
      <c r="E48" s="117"/>
      <c r="F48" s="117"/>
      <c r="G48" s="117"/>
      <c r="H48" s="117"/>
      <c r="I48" s="117"/>
      <c r="J48" s="117"/>
      <c r="K48" s="117"/>
      <c r="L48" s="119"/>
    </row>
    <row r="49" spans="1:12" x14ac:dyDescent="0.2">
      <c r="A49" s="117"/>
      <c r="B49" s="117"/>
      <c r="C49" s="118"/>
      <c r="D49" s="117"/>
      <c r="E49" s="117"/>
      <c r="F49" s="117"/>
      <c r="G49" s="117"/>
      <c r="H49" s="117"/>
      <c r="I49" s="117"/>
      <c r="J49" s="117"/>
      <c r="K49" s="117"/>
      <c r="L49" s="119"/>
    </row>
    <row r="50" spans="1:12" x14ac:dyDescent="0.2">
      <c r="A50" s="117"/>
      <c r="B50" s="117"/>
      <c r="C50" s="118"/>
      <c r="D50" s="117"/>
      <c r="E50" s="117"/>
      <c r="F50" s="117"/>
      <c r="G50" s="117"/>
      <c r="H50" s="117"/>
      <c r="I50" s="117"/>
      <c r="J50" s="117"/>
      <c r="K50" s="117"/>
      <c r="L50" s="119"/>
    </row>
    <row r="51" spans="1:12" x14ac:dyDescent="0.2">
      <c r="A51" s="117"/>
      <c r="B51" s="117"/>
      <c r="C51" s="118"/>
      <c r="D51" s="117"/>
      <c r="E51" s="117"/>
      <c r="F51" s="117"/>
      <c r="G51" s="117"/>
      <c r="H51" s="117"/>
      <c r="I51" s="117"/>
      <c r="J51" s="117"/>
      <c r="K51" s="117"/>
      <c r="L51" s="119"/>
    </row>
    <row r="52" spans="1:12" x14ac:dyDescent="0.2">
      <c r="A52" s="117"/>
      <c r="B52" s="117"/>
      <c r="C52" s="118"/>
      <c r="D52" s="117"/>
      <c r="E52" s="117"/>
      <c r="F52" s="117"/>
      <c r="G52" s="117"/>
      <c r="H52" s="117"/>
      <c r="I52" s="117"/>
      <c r="J52" s="117"/>
      <c r="K52" s="117"/>
      <c r="L52" s="119"/>
    </row>
    <row r="53" spans="1:12" x14ac:dyDescent="0.2">
      <c r="A53" s="117"/>
      <c r="B53" s="117"/>
      <c r="C53" s="118"/>
      <c r="D53" s="117"/>
      <c r="E53" s="117"/>
      <c r="F53" s="117"/>
      <c r="G53" s="117"/>
      <c r="H53" s="117"/>
      <c r="I53" s="117"/>
      <c r="J53" s="117"/>
      <c r="K53" s="117"/>
      <c r="L53" s="119"/>
    </row>
    <row r="54" spans="1:12" x14ac:dyDescent="0.2">
      <c r="A54" s="117"/>
      <c r="B54" s="117"/>
      <c r="C54" s="118"/>
      <c r="D54" s="117"/>
      <c r="E54" s="117"/>
      <c r="F54" s="117"/>
      <c r="G54" s="117"/>
      <c r="H54" s="117"/>
      <c r="I54" s="117"/>
      <c r="J54" s="117"/>
      <c r="K54" s="117"/>
      <c r="L54" s="119"/>
    </row>
    <row r="55" spans="1:12" x14ac:dyDescent="0.2">
      <c r="A55" s="117"/>
      <c r="B55" s="117"/>
      <c r="C55" s="118"/>
      <c r="D55" s="117"/>
      <c r="E55" s="117"/>
      <c r="F55" s="117"/>
      <c r="G55" s="117"/>
      <c r="H55" s="117"/>
      <c r="I55" s="117"/>
      <c r="J55" s="117"/>
      <c r="K55" s="117"/>
      <c r="L55" s="119"/>
    </row>
    <row r="56" spans="1:12" x14ac:dyDescent="0.2">
      <c r="A56" s="117"/>
      <c r="B56" s="117"/>
      <c r="C56" s="118"/>
      <c r="D56" s="117"/>
      <c r="E56" s="117"/>
      <c r="F56" s="117"/>
      <c r="G56" s="117"/>
      <c r="H56" s="117"/>
      <c r="I56" s="117"/>
      <c r="J56" s="117"/>
      <c r="K56" s="117"/>
      <c r="L56" s="119"/>
    </row>
    <row r="57" spans="1:12" x14ac:dyDescent="0.2">
      <c r="A57" s="117"/>
      <c r="B57" s="117"/>
      <c r="C57" s="118"/>
      <c r="D57" s="117"/>
      <c r="E57" s="117"/>
      <c r="F57" s="117"/>
      <c r="G57" s="117"/>
      <c r="H57" s="117"/>
      <c r="I57" s="117"/>
      <c r="J57" s="117"/>
      <c r="K57" s="117"/>
      <c r="L57" s="119"/>
    </row>
    <row r="58" spans="1:12" x14ac:dyDescent="0.2">
      <c r="A58" s="117"/>
      <c r="B58" s="117"/>
      <c r="C58" s="118"/>
      <c r="D58" s="117"/>
      <c r="E58" s="117"/>
      <c r="F58" s="117"/>
      <c r="G58" s="117"/>
      <c r="H58" s="117"/>
      <c r="I58" s="117"/>
      <c r="J58" s="117"/>
      <c r="K58" s="117"/>
      <c r="L58" s="119"/>
    </row>
    <row r="59" spans="1:12" x14ac:dyDescent="0.2">
      <c r="A59" s="117"/>
      <c r="B59" s="117"/>
      <c r="C59" s="118"/>
      <c r="D59" s="117"/>
      <c r="E59" s="117"/>
      <c r="F59" s="117"/>
      <c r="G59" s="117"/>
      <c r="H59" s="117"/>
      <c r="I59" s="117"/>
      <c r="J59" s="117"/>
      <c r="K59" s="117"/>
      <c r="L59" s="119"/>
    </row>
    <row r="60" spans="1:12" x14ac:dyDescent="0.2">
      <c r="A60" s="117"/>
      <c r="B60" s="117"/>
      <c r="C60" s="118"/>
      <c r="D60" s="117"/>
      <c r="E60" s="117"/>
      <c r="F60" s="117"/>
      <c r="G60" s="117"/>
      <c r="H60" s="117"/>
      <c r="I60" s="117"/>
      <c r="J60" s="117"/>
      <c r="K60" s="117"/>
      <c r="L60" s="119"/>
    </row>
    <row r="61" spans="1:12" x14ac:dyDescent="0.2">
      <c r="A61" s="117"/>
      <c r="B61" s="117"/>
      <c r="C61" s="118"/>
      <c r="D61" s="117"/>
      <c r="E61" s="117"/>
      <c r="F61" s="117"/>
      <c r="G61" s="117"/>
      <c r="H61" s="117"/>
      <c r="I61" s="117"/>
      <c r="J61" s="117"/>
      <c r="K61" s="117"/>
      <c r="L61" s="119"/>
    </row>
    <row r="62" spans="1:12" x14ac:dyDescent="0.2">
      <c r="A62" s="117"/>
      <c r="B62" s="117"/>
      <c r="C62" s="118"/>
      <c r="D62" s="117"/>
      <c r="E62" s="117"/>
      <c r="F62" s="117"/>
      <c r="G62" s="117"/>
      <c r="H62" s="117"/>
      <c r="I62" s="117"/>
      <c r="J62" s="117"/>
      <c r="K62" s="117"/>
      <c r="L62" s="119"/>
    </row>
    <row r="63" spans="1:12" x14ac:dyDescent="0.2">
      <c r="A63" s="117"/>
      <c r="B63" s="117"/>
      <c r="C63" s="118"/>
      <c r="D63" s="117"/>
      <c r="E63" s="117"/>
      <c r="F63" s="117"/>
      <c r="G63" s="117"/>
      <c r="H63" s="117"/>
      <c r="I63" s="117"/>
      <c r="J63" s="117"/>
      <c r="K63" s="117"/>
      <c r="L63" s="119"/>
    </row>
    <row r="64" spans="1:12" x14ac:dyDescent="0.2">
      <c r="A64" s="117"/>
      <c r="B64" s="117"/>
      <c r="C64" s="118"/>
      <c r="D64" s="117"/>
      <c r="E64" s="117"/>
      <c r="F64" s="117"/>
      <c r="G64" s="117"/>
      <c r="H64" s="117"/>
      <c r="I64" s="117"/>
      <c r="J64" s="117"/>
      <c r="K64" s="117"/>
      <c r="L64" s="119"/>
    </row>
    <row r="65" spans="1:12" x14ac:dyDescent="0.2">
      <c r="A65" s="117"/>
      <c r="B65" s="117"/>
      <c r="C65" s="118"/>
      <c r="D65" s="117"/>
      <c r="E65" s="117"/>
      <c r="F65" s="117"/>
      <c r="G65" s="117"/>
      <c r="H65" s="117"/>
      <c r="I65" s="117"/>
      <c r="J65" s="117"/>
      <c r="K65" s="117"/>
      <c r="L65" s="119"/>
    </row>
    <row r="66" spans="1:12" x14ac:dyDescent="0.2">
      <c r="A66" s="117"/>
      <c r="B66" s="117"/>
      <c r="C66" s="118"/>
      <c r="D66" s="117"/>
      <c r="E66" s="117"/>
      <c r="F66" s="117"/>
      <c r="G66" s="117"/>
      <c r="H66" s="117"/>
      <c r="I66" s="117"/>
      <c r="J66" s="117"/>
      <c r="K66" s="117"/>
      <c r="L66" s="119"/>
    </row>
    <row r="67" spans="1:12" x14ac:dyDescent="0.2">
      <c r="A67" s="117"/>
      <c r="B67" s="117"/>
      <c r="C67" s="118"/>
      <c r="D67" s="117"/>
      <c r="E67" s="117"/>
      <c r="F67" s="117"/>
      <c r="G67" s="117"/>
      <c r="H67" s="117"/>
      <c r="I67" s="117"/>
      <c r="J67" s="117"/>
      <c r="K67" s="117"/>
      <c r="L67" s="119"/>
    </row>
    <row r="68" spans="1:12" x14ac:dyDescent="0.2">
      <c r="A68" s="117"/>
      <c r="B68" s="117"/>
      <c r="C68" s="118"/>
      <c r="D68" s="117"/>
      <c r="E68" s="117"/>
      <c r="F68" s="117"/>
      <c r="G68" s="117"/>
      <c r="H68" s="117"/>
      <c r="I68" s="117"/>
      <c r="J68" s="117"/>
      <c r="K68" s="117"/>
      <c r="L68" s="119"/>
    </row>
    <row r="69" spans="1:12" x14ac:dyDescent="0.2">
      <c r="A69" s="117"/>
      <c r="B69" s="117"/>
      <c r="C69" s="118"/>
      <c r="D69" s="117"/>
      <c r="E69" s="117"/>
      <c r="F69" s="117"/>
      <c r="G69" s="117"/>
      <c r="H69" s="117"/>
      <c r="I69" s="117"/>
      <c r="J69" s="117"/>
      <c r="K69" s="117"/>
      <c r="L69" s="119"/>
    </row>
    <row r="70" spans="1:12" x14ac:dyDescent="0.2">
      <c r="A70" s="117"/>
      <c r="B70" s="117"/>
      <c r="C70" s="118"/>
      <c r="D70" s="117"/>
      <c r="E70" s="117"/>
      <c r="F70" s="117"/>
      <c r="G70" s="117"/>
      <c r="H70" s="117"/>
      <c r="I70" s="117"/>
      <c r="J70" s="117"/>
      <c r="K70" s="117"/>
      <c r="L70" s="119"/>
    </row>
    <row r="71" spans="1:12" x14ac:dyDescent="0.2">
      <c r="A71" s="117"/>
      <c r="B71" s="117"/>
      <c r="C71" s="118"/>
      <c r="D71" s="117"/>
      <c r="E71" s="117"/>
      <c r="F71" s="117"/>
      <c r="G71" s="117"/>
      <c r="H71" s="117"/>
      <c r="I71" s="117"/>
      <c r="J71" s="117"/>
      <c r="K71" s="117"/>
      <c r="L71" s="119"/>
    </row>
    <row r="72" spans="1:12" x14ac:dyDescent="0.2">
      <c r="A72" s="117"/>
      <c r="B72" s="117"/>
      <c r="C72" s="118"/>
      <c r="D72" s="117"/>
      <c r="E72" s="117"/>
      <c r="F72" s="117"/>
      <c r="G72" s="117"/>
      <c r="H72" s="117"/>
      <c r="I72" s="117"/>
      <c r="J72" s="117"/>
      <c r="K72" s="117"/>
      <c r="L72" s="119"/>
    </row>
    <row r="73" spans="1:12" x14ac:dyDescent="0.2">
      <c r="A73" s="117"/>
      <c r="B73" s="117"/>
      <c r="C73" s="118"/>
      <c r="D73" s="117"/>
      <c r="E73" s="117"/>
      <c r="F73" s="117"/>
      <c r="G73" s="117"/>
      <c r="H73" s="117"/>
      <c r="I73" s="117"/>
      <c r="J73" s="117"/>
      <c r="K73" s="117"/>
      <c r="L73" s="119"/>
    </row>
    <row r="74" spans="1:12" x14ac:dyDescent="0.2">
      <c r="A74" s="117"/>
      <c r="B74" s="117"/>
      <c r="C74" s="118"/>
      <c r="D74" s="117"/>
      <c r="E74" s="117"/>
      <c r="F74" s="117"/>
      <c r="G74" s="117"/>
      <c r="H74" s="117"/>
      <c r="I74" s="117"/>
      <c r="J74" s="117"/>
      <c r="K74" s="117"/>
      <c r="L74" s="119"/>
    </row>
  </sheetData>
  <customSheetViews>
    <customSheetView guid="{B28A55F2-F506-44F5-8B45-C06C81F4E83D}" showRuler="0" topLeftCell="A16">
      <selection activeCell="B31" sqref="B31"/>
      <pageMargins left="0.78740157480314965" right="0" top="0.39370078740157483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mergeCells count="20">
    <mergeCell ref="L11:L12"/>
    <mergeCell ref="C4:J5"/>
    <mergeCell ref="M11:M12"/>
    <mergeCell ref="C6:J6"/>
    <mergeCell ref="A8:B8"/>
    <mergeCell ref="A11:A12"/>
    <mergeCell ref="B11:B12"/>
    <mergeCell ref="C3:J3"/>
    <mergeCell ref="C1:J1"/>
    <mergeCell ref="C7:J7"/>
    <mergeCell ref="E11:E12"/>
    <mergeCell ref="F11:F12"/>
    <mergeCell ref="G11:G12"/>
    <mergeCell ref="H11:H12"/>
    <mergeCell ref="I11:K11"/>
    <mergeCell ref="C8:J8"/>
    <mergeCell ref="C9:J9"/>
    <mergeCell ref="C10:J10"/>
    <mergeCell ref="C11:C12"/>
    <mergeCell ref="D11:D12"/>
  </mergeCells>
  <phoneticPr fontId="2" type="noConversion"/>
  <printOptions horizontalCentered="1"/>
  <pageMargins left="0" right="0" top="0" bottom="0" header="0" footer="0"/>
  <pageSetup paperSize="9" scale="94" orientation="portrait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  <pageSetUpPr fitToPage="1"/>
  </sheetPr>
  <dimension ref="A1:U82"/>
  <sheetViews>
    <sheetView zoomScale="96" zoomScaleNormal="96" workbookViewId="0">
      <selection activeCell="C6" sqref="C6:F6"/>
    </sheetView>
  </sheetViews>
  <sheetFormatPr defaultRowHeight="14.25" x14ac:dyDescent="0.2"/>
  <cols>
    <col min="1" max="1" width="4.140625" style="267" customWidth="1"/>
    <col min="2" max="2" width="12.140625" style="267" customWidth="1"/>
    <col min="3" max="3" width="27.7109375" style="267" customWidth="1"/>
    <col min="4" max="4" width="6.5703125" style="267" customWidth="1"/>
    <col min="5" max="5" width="6.42578125" style="267" customWidth="1"/>
    <col min="6" max="6" width="30.140625" style="267" customWidth="1"/>
    <col min="7" max="7" width="11.7109375" style="267" customWidth="1"/>
    <col min="8" max="20" width="9.140625" style="18" hidden="1" customWidth="1"/>
    <col min="21" max="16384" width="9.140625" style="18"/>
  </cols>
  <sheetData>
    <row r="1" spans="1:20" ht="12.95" customHeight="1" x14ac:dyDescent="0.2">
      <c r="A1" s="499" t="s">
        <v>150</v>
      </c>
      <c r="B1" s="499"/>
      <c r="C1" s="499"/>
      <c r="D1" s="499"/>
      <c r="E1" s="499"/>
      <c r="F1" s="499"/>
      <c r="G1" s="499"/>
    </row>
    <row r="2" spans="1:20" ht="12.95" customHeight="1" x14ac:dyDescent="0.2">
      <c r="A2" s="500" t="s">
        <v>40</v>
      </c>
      <c r="B2" s="500"/>
      <c r="C2" s="500"/>
      <c r="D2" s="500"/>
      <c r="E2" s="500"/>
      <c r="F2" s="500"/>
      <c r="G2" s="500"/>
    </row>
    <row r="3" spans="1:20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</row>
    <row r="4" spans="1:20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</row>
    <row r="5" spans="1:20" s="66" customFormat="1" ht="46.5" customHeight="1" x14ac:dyDescent="0.15">
      <c r="A5" s="508" t="s">
        <v>1105</v>
      </c>
      <c r="B5" s="509"/>
      <c r="C5" s="501" t="s">
        <v>1103</v>
      </c>
      <c r="D5" s="501"/>
      <c r="E5" s="501"/>
      <c r="F5" s="501"/>
      <c r="G5" s="477" t="s">
        <v>1110</v>
      </c>
      <c r="H5" s="299"/>
      <c r="I5" s="299"/>
      <c r="J5" s="299"/>
      <c r="K5" s="299"/>
      <c r="L5" s="587" t="s">
        <v>1110</v>
      </c>
      <c r="M5" s="587"/>
    </row>
    <row r="6" spans="1:20" s="66" customFormat="1" ht="21.75" customHeight="1" x14ac:dyDescent="0.15">
      <c r="A6" s="472"/>
      <c r="B6" s="473"/>
      <c r="C6" s="501" t="s">
        <v>1228</v>
      </c>
      <c r="D6" s="501"/>
      <c r="E6" s="501"/>
      <c r="F6" s="501"/>
      <c r="G6" s="477"/>
      <c r="H6" s="299"/>
      <c r="I6" s="299"/>
      <c r="J6" s="299"/>
      <c r="K6" s="299"/>
      <c r="L6" s="477"/>
      <c r="M6" s="477"/>
    </row>
    <row r="7" spans="1:20" ht="17.25" customHeight="1" x14ac:dyDescent="0.2">
      <c r="A7" s="397"/>
      <c r="B7" s="600" t="s">
        <v>202</v>
      </c>
      <c r="C7" s="600"/>
      <c r="D7" s="600"/>
      <c r="E7" s="600"/>
      <c r="F7" s="600"/>
      <c r="G7" s="477"/>
    </row>
    <row r="8" spans="1:20" ht="13.5" customHeight="1" x14ac:dyDescent="0.2">
      <c r="A8" s="280"/>
      <c r="B8" s="410"/>
      <c r="C8" s="507"/>
      <c r="D8" s="507"/>
      <c r="E8" s="507"/>
      <c r="F8" s="237"/>
      <c r="G8" s="482"/>
    </row>
    <row r="9" spans="1:20" s="21" customFormat="1" ht="22.5" customHeight="1" x14ac:dyDescent="0.15">
      <c r="A9" s="350"/>
      <c r="B9" s="349"/>
      <c r="C9" s="589"/>
      <c r="D9" s="589"/>
      <c r="E9" s="589"/>
      <c r="F9" s="363"/>
      <c r="G9" s="482"/>
    </row>
    <row r="10" spans="1:20" s="27" customFormat="1" ht="12.75" customHeight="1" x14ac:dyDescent="0.2">
      <c r="A10" s="240"/>
      <c r="B10" s="241"/>
      <c r="C10" s="588"/>
      <c r="D10" s="588"/>
      <c r="E10" s="588"/>
      <c r="G10" s="478"/>
    </row>
    <row r="11" spans="1:20" ht="12.75" customHeight="1" x14ac:dyDescent="0.2">
      <c r="A11" s="245"/>
      <c r="B11" s="245"/>
      <c r="C11" s="245"/>
      <c r="D11" s="245"/>
      <c r="E11" s="245"/>
      <c r="F11" s="245"/>
      <c r="G11" s="245"/>
    </row>
    <row r="12" spans="1:20" ht="20.25" customHeight="1" x14ac:dyDescent="0.2">
      <c r="B12" s="617" t="s">
        <v>41</v>
      </c>
      <c r="C12" s="617" t="s">
        <v>203</v>
      </c>
      <c r="E12" s="613" t="s">
        <v>41</v>
      </c>
      <c r="F12" s="601" t="s">
        <v>203</v>
      </c>
      <c r="G12" s="485"/>
      <c r="P12" s="334"/>
    </row>
    <row r="13" spans="1:20" ht="12.75" customHeight="1" x14ac:dyDescent="0.2">
      <c r="B13" s="618" t="s">
        <v>7</v>
      </c>
      <c r="C13" s="619" t="s">
        <v>1206</v>
      </c>
      <c r="D13" s="388"/>
      <c r="E13" s="614">
        <v>26</v>
      </c>
      <c r="F13" s="611" t="s">
        <v>755</v>
      </c>
      <c r="G13" s="607"/>
      <c r="H13" s="346"/>
      <c r="I13" s="346"/>
      <c r="J13" s="346"/>
      <c r="K13" s="346"/>
      <c r="L13" s="346"/>
      <c r="M13" s="346"/>
      <c r="N13" s="346"/>
      <c r="O13" s="346"/>
      <c r="P13" s="22"/>
      <c r="Q13" s="346"/>
      <c r="R13" s="343"/>
    </row>
    <row r="14" spans="1:20" s="23" customFormat="1" ht="12.75" customHeight="1" x14ac:dyDescent="0.15">
      <c r="B14" s="620" t="s">
        <v>8</v>
      </c>
      <c r="C14" s="621" t="s">
        <v>1207</v>
      </c>
      <c r="D14" s="388"/>
      <c r="E14" s="615">
        <v>27</v>
      </c>
      <c r="F14" s="228" t="s">
        <v>760</v>
      </c>
      <c r="G14" s="608"/>
      <c r="H14" s="71"/>
      <c r="I14" s="71"/>
      <c r="J14" s="71"/>
      <c r="K14" s="71"/>
      <c r="L14" s="71"/>
      <c r="M14" s="71"/>
      <c r="N14" s="71"/>
      <c r="O14" s="71"/>
      <c r="P14" s="22" t="s">
        <v>77</v>
      </c>
      <c r="Q14" s="71" t="e">
        <f>#REF!</f>
        <v>#REF!</v>
      </c>
      <c r="R14" s="71" t="e">
        <f>#REF!</f>
        <v>#REF!</v>
      </c>
      <c r="S14" s="71" t="str">
        <f>F14</f>
        <v>Республика Башкортостан</v>
      </c>
      <c r="T14" s="71" t="e">
        <f>#REF!</f>
        <v>#REF!</v>
      </c>
    </row>
    <row r="15" spans="1:20" s="71" customFormat="1" ht="12.95" customHeight="1" x14ac:dyDescent="0.2">
      <c r="B15" s="620" t="s">
        <v>9</v>
      </c>
      <c r="C15" s="622" t="s">
        <v>191</v>
      </c>
      <c r="D15" s="388"/>
      <c r="E15" s="615">
        <v>28</v>
      </c>
      <c r="F15" s="228" t="s">
        <v>774</v>
      </c>
      <c r="G15" s="608"/>
      <c r="H15" s="22"/>
      <c r="I15" s="22"/>
      <c r="J15" s="22"/>
      <c r="K15" s="22"/>
      <c r="L15" s="22"/>
      <c r="M15" s="22"/>
      <c r="N15" s="22"/>
      <c r="O15" s="22"/>
      <c r="P15" s="22" t="s">
        <v>72</v>
      </c>
      <c r="Q15" s="22" t="e">
        <f>#REF!</f>
        <v>#REF!</v>
      </c>
      <c r="R15" s="22" t="e">
        <f>#REF!</f>
        <v>#REF!</v>
      </c>
      <c r="S15" s="22" t="str">
        <f>F15</f>
        <v>Республика Коми</v>
      </c>
      <c r="T15" s="22" t="e">
        <f>#REF!</f>
        <v>#REF!</v>
      </c>
    </row>
    <row r="16" spans="1:20" s="71" customFormat="1" ht="12.95" customHeight="1" x14ac:dyDescent="0.2">
      <c r="B16" s="620" t="s">
        <v>17</v>
      </c>
      <c r="C16" s="621" t="s">
        <v>192</v>
      </c>
      <c r="D16" s="388"/>
      <c r="E16" s="615">
        <v>29</v>
      </c>
      <c r="F16" s="228" t="s">
        <v>783</v>
      </c>
      <c r="G16" s="608"/>
      <c r="H16" s="22"/>
      <c r="I16" s="22"/>
      <c r="J16" s="22"/>
      <c r="K16" s="22"/>
      <c r="L16" s="22"/>
      <c r="M16" s="22"/>
      <c r="N16" s="22"/>
      <c r="O16" s="22"/>
      <c r="P16" s="22" t="s">
        <v>71</v>
      </c>
      <c r="Q16" s="22" t="e">
        <f>#REF!</f>
        <v>#REF!</v>
      </c>
      <c r="R16" s="22" t="e">
        <f>#REF!</f>
        <v>#REF!</v>
      </c>
      <c r="S16" s="22" t="str">
        <f>F16</f>
        <v>Республика Мордовия</v>
      </c>
      <c r="T16" s="22" t="e">
        <f>#REF!</f>
        <v>#REF!</v>
      </c>
    </row>
    <row r="17" spans="1:20" s="36" customFormat="1" ht="12.95" customHeight="1" x14ac:dyDescent="0.2">
      <c r="B17" s="620" t="s">
        <v>18</v>
      </c>
      <c r="C17" s="621" t="s">
        <v>371</v>
      </c>
      <c r="D17" s="388"/>
      <c r="E17" s="615">
        <v>30</v>
      </c>
      <c r="F17" s="228" t="s">
        <v>791</v>
      </c>
      <c r="G17" s="608"/>
      <c r="H17" s="71"/>
      <c r="I17" s="71"/>
      <c r="J17" s="71"/>
      <c r="K17" s="71"/>
      <c r="L17" s="71"/>
      <c r="M17" s="71"/>
      <c r="N17" s="71"/>
      <c r="O17" s="71"/>
      <c r="P17" s="22" t="e">
        <f>#REF!</f>
        <v>#REF!</v>
      </c>
      <c r="Q17" s="71" t="e">
        <f>#REF!</f>
        <v>#REF!</v>
      </c>
      <c r="R17" s="343" t="e">
        <f>#REF!</f>
        <v>#REF!</v>
      </c>
      <c r="S17" s="36" t="str">
        <f>F17</f>
        <v>Республика Саха (Якутия)</v>
      </c>
      <c r="T17" s="36" t="e">
        <f>#REF!</f>
        <v>#REF!</v>
      </c>
    </row>
    <row r="18" spans="1:20" s="71" customFormat="1" ht="12.95" customHeight="1" x14ac:dyDescent="0.2">
      <c r="B18" s="620" t="s">
        <v>19</v>
      </c>
      <c r="C18" s="621" t="s">
        <v>392</v>
      </c>
      <c r="D18" s="388"/>
      <c r="E18" s="615">
        <v>31</v>
      </c>
      <c r="F18" s="228" t="s">
        <v>792</v>
      </c>
      <c r="G18" s="608"/>
      <c r="H18" s="22"/>
      <c r="I18" s="22"/>
      <c r="J18" s="22"/>
      <c r="K18" s="22"/>
      <c r="L18" s="22"/>
      <c r="M18" s="22"/>
      <c r="N18" s="22"/>
      <c r="O18" s="22"/>
      <c r="P18" s="22" t="s">
        <v>70</v>
      </c>
      <c r="Q18" s="22" t="e">
        <f>#REF!</f>
        <v>#REF!</v>
      </c>
      <c r="R18" s="22" t="e">
        <f>#REF!</f>
        <v>#REF!</v>
      </c>
      <c r="S18" s="22" t="str">
        <f>F18</f>
        <v>Республика Татарстан</v>
      </c>
      <c r="T18" s="22" t="e">
        <f>#REF!</f>
        <v>#REF!</v>
      </c>
    </row>
    <row r="19" spans="1:20" s="71" customFormat="1" ht="12.95" customHeight="1" x14ac:dyDescent="0.2">
      <c r="B19" s="620" t="s">
        <v>20</v>
      </c>
      <c r="C19" s="621" t="s">
        <v>268</v>
      </c>
      <c r="D19" s="388"/>
      <c r="E19" s="615">
        <v>32</v>
      </c>
      <c r="F19" s="228" t="s">
        <v>824</v>
      </c>
      <c r="G19" s="608"/>
      <c r="H19" s="22"/>
      <c r="I19" s="22"/>
      <c r="J19" s="22"/>
      <c r="K19" s="22"/>
      <c r="L19" s="22"/>
      <c r="M19" s="22"/>
      <c r="N19" s="22"/>
      <c r="O19" s="22"/>
      <c r="P19" s="22" t="s">
        <v>69</v>
      </c>
      <c r="Q19" s="22" t="e">
        <f>#REF!</f>
        <v>#REF!</v>
      </c>
      <c r="R19" s="22" t="e">
        <f>#REF!</f>
        <v>#REF!</v>
      </c>
      <c r="S19" s="22" t="str">
        <f>F19</f>
        <v>Ростовская область</v>
      </c>
      <c r="T19" s="22" t="e">
        <f>#REF!</f>
        <v>#REF!</v>
      </c>
    </row>
    <row r="20" spans="1:20" s="71" customFormat="1" ht="12.95" customHeight="1" x14ac:dyDescent="0.2">
      <c r="B20" s="620" t="s">
        <v>60</v>
      </c>
      <c r="C20" s="621" t="s">
        <v>437</v>
      </c>
      <c r="D20" s="388"/>
      <c r="E20" s="615">
        <v>33</v>
      </c>
      <c r="F20" s="228" t="s">
        <v>828</v>
      </c>
      <c r="G20" s="608"/>
      <c r="H20" s="22"/>
      <c r="I20" s="22"/>
      <c r="J20" s="22"/>
      <c r="K20" s="22"/>
      <c r="L20" s="22"/>
      <c r="M20" s="22"/>
      <c r="N20" s="22"/>
      <c r="O20" s="22"/>
      <c r="P20" s="22" t="s">
        <v>68</v>
      </c>
      <c r="Q20" s="22" t="e">
        <f>#REF!</f>
        <v>#REF!</v>
      </c>
      <c r="R20" s="22" t="e">
        <f>#REF!</f>
        <v>#REF!</v>
      </c>
      <c r="S20" s="22" t="str">
        <f>F20</f>
        <v>Рязанская область</v>
      </c>
      <c r="T20" s="22" t="e">
        <f>#REF!</f>
        <v>#REF!</v>
      </c>
    </row>
    <row r="21" spans="1:20" s="36" customFormat="1" ht="12.95" customHeight="1" x14ac:dyDescent="0.2">
      <c r="B21" s="620" t="s">
        <v>67</v>
      </c>
      <c r="C21" s="621" t="s">
        <v>444</v>
      </c>
      <c r="D21" s="388"/>
      <c r="E21" s="615">
        <v>34</v>
      </c>
      <c r="F21" s="228" t="s">
        <v>272</v>
      </c>
      <c r="G21" s="608"/>
      <c r="H21" s="71"/>
      <c r="I21" s="71"/>
      <c r="J21" s="71"/>
      <c r="K21" s="71"/>
      <c r="L21" s="71"/>
      <c r="M21" s="71"/>
      <c r="N21" s="71"/>
      <c r="O21" s="71"/>
      <c r="P21" s="22" t="e">
        <f>#REF!</f>
        <v>#REF!</v>
      </c>
      <c r="Q21" s="71" t="e">
        <f>#REF!</f>
        <v>#REF!</v>
      </c>
      <c r="R21" s="71" t="e">
        <f>#REF!</f>
        <v>#REF!</v>
      </c>
      <c r="S21" s="71" t="str">
        <f>F21</f>
        <v>Самарская область</v>
      </c>
      <c r="T21" s="71" t="e">
        <f>#REF!</f>
        <v>#REF!</v>
      </c>
    </row>
    <row r="22" spans="1:20" s="71" customFormat="1" ht="12.95" customHeight="1" x14ac:dyDescent="0.2">
      <c r="B22" s="620" t="s">
        <v>66</v>
      </c>
      <c r="C22" s="621" t="s">
        <v>1205</v>
      </c>
      <c r="D22" s="388"/>
      <c r="E22" s="615">
        <v>35</v>
      </c>
      <c r="F22" s="228" t="s">
        <v>104</v>
      </c>
      <c r="G22" s="608"/>
      <c r="H22" s="22"/>
      <c r="I22" s="22"/>
      <c r="J22" s="22"/>
      <c r="K22" s="22"/>
      <c r="L22" s="22"/>
      <c r="M22" s="22"/>
      <c r="N22" s="22"/>
      <c r="O22" s="22"/>
      <c r="P22" s="22" t="s">
        <v>61</v>
      </c>
      <c r="Q22" s="22" t="e">
        <f>#REF!</f>
        <v>#REF!</v>
      </c>
      <c r="R22" s="22" t="e">
        <f>#REF!</f>
        <v>#REF!</v>
      </c>
      <c r="S22" s="22" t="str">
        <f>F22</f>
        <v>Санкт-Петербург</v>
      </c>
      <c r="T22" s="22" t="e">
        <f>#REF!</f>
        <v>#REF!</v>
      </c>
    </row>
    <row r="23" spans="1:20" s="36" customFormat="1" ht="12.95" customHeight="1" x14ac:dyDescent="0.2">
      <c r="B23" s="620" t="s">
        <v>65</v>
      </c>
      <c r="C23" s="621" t="s">
        <v>459</v>
      </c>
      <c r="D23" s="388"/>
      <c r="E23" s="615">
        <v>36</v>
      </c>
      <c r="F23" s="228" t="s">
        <v>1211</v>
      </c>
      <c r="G23" s="608"/>
      <c r="H23" s="22"/>
      <c r="I23" s="22"/>
      <c r="J23" s="22"/>
      <c r="K23" s="22"/>
      <c r="L23" s="22"/>
      <c r="M23" s="22"/>
      <c r="N23" s="22"/>
      <c r="O23" s="22"/>
      <c r="P23" s="22" t="e">
        <f>#REF!</f>
        <v>#REF!</v>
      </c>
      <c r="Q23" s="22" t="e">
        <f>#REF!</f>
        <v>#REF!</v>
      </c>
      <c r="R23" s="22" t="e">
        <f>#REF!</f>
        <v>#REF!</v>
      </c>
      <c r="S23" s="22" t="str">
        <f>F23</f>
        <v>Вологодская область</v>
      </c>
      <c r="T23" s="22" t="e">
        <f>#REF!</f>
        <v>#REF!</v>
      </c>
    </row>
    <row r="24" spans="1:20" s="71" customFormat="1" ht="12.95" customHeight="1" x14ac:dyDescent="0.2">
      <c r="B24" s="620" t="s">
        <v>64</v>
      </c>
      <c r="C24" s="621" t="s">
        <v>262</v>
      </c>
      <c r="D24" s="388"/>
      <c r="E24" s="615">
        <v>37</v>
      </c>
      <c r="F24" s="228" t="s">
        <v>274</v>
      </c>
      <c r="G24" s="608"/>
      <c r="H24" s="22"/>
      <c r="I24" s="22"/>
      <c r="J24" s="22"/>
      <c r="K24" s="22"/>
      <c r="L24" s="22"/>
      <c r="M24" s="22"/>
      <c r="N24" s="22"/>
      <c r="O24" s="22"/>
      <c r="P24" s="22" t="e">
        <f>#REF!</f>
        <v>#REF!</v>
      </c>
      <c r="Q24" s="22" t="e">
        <f>#REF!</f>
        <v>#REF!</v>
      </c>
      <c r="R24" s="22" t="e">
        <f>#REF!</f>
        <v>#REF!</v>
      </c>
      <c r="S24" s="22" t="str">
        <f>F24</f>
        <v>Свердловская область</v>
      </c>
      <c r="T24" s="22" t="e">
        <f>#REF!</f>
        <v>#REF!</v>
      </c>
    </row>
    <row r="25" spans="1:20" s="71" customFormat="1" ht="12.95" customHeight="1" x14ac:dyDescent="0.2">
      <c r="B25" s="620" t="s">
        <v>63</v>
      </c>
      <c r="C25" s="621" t="s">
        <v>1202</v>
      </c>
      <c r="D25" s="388"/>
      <c r="E25" s="615">
        <v>38</v>
      </c>
      <c r="F25" s="228" t="s">
        <v>950</v>
      </c>
      <c r="G25" s="608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</row>
    <row r="26" spans="1:20" s="71" customFormat="1" ht="12.95" customHeight="1" x14ac:dyDescent="0.2">
      <c r="B26" s="620" t="s">
        <v>62</v>
      </c>
      <c r="C26" s="621" t="s">
        <v>1203</v>
      </c>
      <c r="D26" s="388"/>
      <c r="E26" s="615">
        <v>39</v>
      </c>
      <c r="F26" s="228" t="s">
        <v>955</v>
      </c>
      <c r="G26" s="608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</row>
    <row r="27" spans="1:20" s="71" customFormat="1" ht="12.95" customHeight="1" x14ac:dyDescent="0.2">
      <c r="A27" s="250"/>
      <c r="B27" s="620" t="s">
        <v>61</v>
      </c>
      <c r="C27" s="621" t="s">
        <v>506</v>
      </c>
      <c r="D27" s="388"/>
      <c r="E27" s="615">
        <v>40</v>
      </c>
      <c r="F27" s="228" t="s">
        <v>275</v>
      </c>
      <c r="G27" s="608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</row>
    <row r="28" spans="1:20" s="71" customFormat="1" ht="12.95" customHeight="1" x14ac:dyDescent="0.2">
      <c r="A28" s="250"/>
      <c r="B28" s="620" t="s">
        <v>68</v>
      </c>
      <c r="C28" s="621" t="s">
        <v>1204</v>
      </c>
      <c r="D28" s="388"/>
      <c r="E28" s="615">
        <v>41</v>
      </c>
      <c r="F28" s="228" t="s">
        <v>962</v>
      </c>
      <c r="G28" s="608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</row>
    <row r="29" spans="1:20" s="71" customFormat="1" ht="12.95" customHeight="1" x14ac:dyDescent="0.2">
      <c r="A29" s="250"/>
      <c r="B29" s="620" t="s">
        <v>69</v>
      </c>
      <c r="C29" s="621" t="s">
        <v>515</v>
      </c>
      <c r="D29" s="388"/>
      <c r="E29" s="615">
        <v>42</v>
      </c>
      <c r="F29" s="228" t="s">
        <v>964</v>
      </c>
      <c r="G29" s="608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</row>
    <row r="30" spans="1:20" s="71" customFormat="1" ht="12.95" customHeight="1" x14ac:dyDescent="0.2">
      <c r="A30" s="250"/>
      <c r="B30" s="620" t="s">
        <v>70</v>
      </c>
      <c r="C30" s="621" t="s">
        <v>112</v>
      </c>
      <c r="D30" s="388"/>
      <c r="E30" s="615">
        <v>43</v>
      </c>
      <c r="F30" s="228" t="s">
        <v>276</v>
      </c>
      <c r="G30" s="608"/>
      <c r="H30" s="22"/>
      <c r="I30" s="22"/>
      <c r="J30" s="22"/>
      <c r="K30" s="22"/>
      <c r="L30" s="22"/>
      <c r="M30" s="22"/>
      <c r="N30" s="22"/>
      <c r="O30" s="22"/>
      <c r="P30" s="22" t="e">
        <f>#REF!</f>
        <v>#REF!</v>
      </c>
      <c r="Q30" s="22" t="e">
        <f>#REF!</f>
        <v>#REF!</v>
      </c>
      <c r="R30" s="22" t="e">
        <f>#REF!</f>
        <v>#REF!</v>
      </c>
      <c r="S30" s="22" t="str">
        <f>F30</f>
        <v>Ульяновская область</v>
      </c>
      <c r="T30" s="22" t="e">
        <f>#REF!</f>
        <v>#REF!</v>
      </c>
    </row>
    <row r="31" spans="1:20" s="71" customFormat="1" ht="12.95" customHeight="1" x14ac:dyDescent="0.2">
      <c r="A31" s="250"/>
      <c r="B31" s="620" t="s">
        <v>71</v>
      </c>
      <c r="C31" s="621" t="s">
        <v>1208</v>
      </c>
      <c r="D31" s="388"/>
      <c r="E31" s="615">
        <v>44</v>
      </c>
      <c r="F31" s="228" t="s">
        <v>1006</v>
      </c>
      <c r="G31" s="608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</row>
    <row r="32" spans="1:20" s="71" customFormat="1" ht="12.95" customHeight="1" x14ac:dyDescent="0.2">
      <c r="A32" s="250"/>
      <c r="B32" s="620" t="s">
        <v>72</v>
      </c>
      <c r="C32" s="621" t="s">
        <v>261</v>
      </c>
      <c r="D32" s="388"/>
      <c r="E32" s="615">
        <v>45</v>
      </c>
      <c r="F32" s="606" t="s">
        <v>1020</v>
      </c>
      <c r="G32" s="609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</row>
    <row r="33" spans="1:20" s="71" customFormat="1" ht="12.95" customHeight="1" x14ac:dyDescent="0.2">
      <c r="A33" s="250"/>
      <c r="B33" s="620" t="s">
        <v>73</v>
      </c>
      <c r="C33" s="621" t="s">
        <v>1209</v>
      </c>
      <c r="D33" s="388"/>
      <c r="E33" s="615">
        <v>46</v>
      </c>
      <c r="F33" s="228" t="s">
        <v>278</v>
      </c>
      <c r="G33" s="608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</row>
    <row r="34" spans="1:20" s="71" customFormat="1" ht="12.95" customHeight="1" x14ac:dyDescent="0.2">
      <c r="A34" s="250"/>
      <c r="B34" s="620" t="s">
        <v>77</v>
      </c>
      <c r="C34" s="621" t="s">
        <v>1210</v>
      </c>
      <c r="D34" s="388"/>
      <c r="E34" s="615">
        <v>47</v>
      </c>
      <c r="F34" s="228" t="s">
        <v>1039</v>
      </c>
      <c r="G34" s="608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s="71" customFormat="1" ht="12.95" customHeight="1" x14ac:dyDescent="0.2">
      <c r="A35" s="250"/>
      <c r="B35" s="620" t="s">
        <v>75</v>
      </c>
      <c r="C35" s="621" t="s">
        <v>719</v>
      </c>
      <c r="D35" s="388"/>
      <c r="E35" s="615">
        <v>48</v>
      </c>
      <c r="F35" s="228" t="s">
        <v>1052</v>
      </c>
      <c r="G35" s="608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s="71" customFormat="1" ht="12.95" customHeight="1" x14ac:dyDescent="0.2">
      <c r="A36" s="250"/>
      <c r="B36" s="620" t="s">
        <v>1064</v>
      </c>
      <c r="C36" s="621" t="s">
        <v>732</v>
      </c>
      <c r="D36" s="388"/>
      <c r="E36" s="616">
        <v>49</v>
      </c>
      <c r="F36" s="612" t="s">
        <v>1056</v>
      </c>
      <c r="G36" s="61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s="71" customFormat="1" ht="15.75" customHeight="1" x14ac:dyDescent="0.2">
      <c r="A37" s="250"/>
      <c r="B37" s="623" t="s">
        <v>1065</v>
      </c>
      <c r="C37" s="624" t="s">
        <v>746</v>
      </c>
      <c r="D37" s="388"/>
      <c r="E37" s="387"/>
      <c r="F37" s="440"/>
      <c r="G37" s="369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ht="12.75" x14ac:dyDescent="0.2">
      <c r="A38" s="277"/>
      <c r="B38" s="263"/>
      <c r="C38" s="258"/>
      <c r="D38" s="259"/>
      <c r="E38" s="257"/>
      <c r="F38" s="419"/>
      <c r="G38" s="341"/>
      <c r="H38" s="347"/>
    </row>
    <row r="39" spans="1:20" ht="12.75" x14ac:dyDescent="0.2">
      <c r="A39" s="277"/>
      <c r="B39" s="263"/>
      <c r="C39" s="258"/>
      <c r="D39" s="259"/>
      <c r="E39" s="257"/>
      <c r="F39" s="419"/>
      <c r="G39" s="341"/>
      <c r="H39" s="347"/>
    </row>
    <row r="40" spans="1:20" ht="12.75" x14ac:dyDescent="0.2">
      <c r="A40" s="277"/>
      <c r="B40" s="263"/>
      <c r="C40" s="258"/>
      <c r="D40" s="259"/>
      <c r="E40" s="257"/>
      <c r="F40" s="419"/>
      <c r="G40" s="341"/>
      <c r="H40" s="347"/>
    </row>
    <row r="41" spans="1:20" ht="12.75" x14ac:dyDescent="0.2">
      <c r="A41" s="277"/>
      <c r="B41" s="263"/>
      <c r="C41" s="258"/>
      <c r="D41" s="259"/>
      <c r="E41" s="257"/>
      <c r="F41" s="419"/>
      <c r="G41" s="341"/>
      <c r="H41" s="347"/>
    </row>
    <row r="42" spans="1:20" ht="12.75" x14ac:dyDescent="0.2">
      <c r="A42" s="277"/>
      <c r="B42" s="263"/>
      <c r="C42" s="258"/>
      <c r="D42" s="259"/>
      <c r="E42" s="257"/>
      <c r="F42" s="419"/>
      <c r="G42" s="341"/>
      <c r="H42" s="347"/>
    </row>
    <row r="43" spans="1:20" ht="12.75" x14ac:dyDescent="0.2">
      <c r="A43" s="277"/>
      <c r="B43" s="263" t="s">
        <v>159</v>
      </c>
      <c r="C43" s="258"/>
      <c r="D43" s="259"/>
      <c r="E43" s="257"/>
      <c r="F43" s="419"/>
      <c r="G43" s="420" t="s">
        <v>1212</v>
      </c>
      <c r="H43" s="420" t="s">
        <v>1212</v>
      </c>
    </row>
    <row r="44" spans="1:20" x14ac:dyDescent="0.2">
      <c r="A44" s="277"/>
      <c r="B44" s="263"/>
      <c r="C44" s="258"/>
      <c r="D44" s="259"/>
      <c r="E44" s="257"/>
      <c r="F44" s="260"/>
      <c r="G44" s="265"/>
      <c r="H44" s="265"/>
    </row>
    <row r="45" spans="1:20" ht="12.75" x14ac:dyDescent="0.2">
      <c r="A45" s="277"/>
      <c r="B45" s="263" t="s">
        <v>160</v>
      </c>
      <c r="C45" s="258"/>
      <c r="D45" s="259"/>
      <c r="E45" s="257"/>
      <c r="F45" s="419"/>
      <c r="G45" s="420" t="s">
        <v>1213</v>
      </c>
      <c r="H45" s="420" t="s">
        <v>1213</v>
      </c>
    </row>
    <row r="46" spans="1:20" ht="12.75" x14ac:dyDescent="0.2">
      <c r="A46" s="277"/>
      <c r="B46" s="263"/>
      <c r="C46" s="258"/>
      <c r="D46" s="259"/>
      <c r="E46" s="257"/>
      <c r="F46" s="260"/>
      <c r="G46" s="260"/>
      <c r="H46" s="260"/>
    </row>
    <row r="47" spans="1:20" s="64" customFormat="1" ht="12.95" customHeight="1" x14ac:dyDescent="0.2">
      <c r="A47" s="595"/>
      <c r="B47" s="263" t="s">
        <v>1108</v>
      </c>
      <c r="C47" s="267"/>
      <c r="D47" s="267"/>
      <c r="E47" s="267"/>
      <c r="F47" s="267"/>
      <c r="G47" s="267"/>
      <c r="H47" s="264" t="s">
        <v>1109</v>
      </c>
      <c r="I47" s="22"/>
      <c r="J47" s="22"/>
      <c r="K47" s="22"/>
      <c r="L47" s="22"/>
      <c r="M47" s="22"/>
      <c r="N47" s="22"/>
      <c r="O47" s="22"/>
      <c r="P47" s="598"/>
      <c r="Q47" s="283"/>
      <c r="S47" s="599"/>
      <c r="T47" s="599"/>
    </row>
    <row r="48" spans="1:20" s="22" customFormat="1" ht="12.95" customHeight="1" x14ac:dyDescent="0.2">
      <c r="A48" s="250"/>
      <c r="B48" s="387"/>
      <c r="C48" s="388"/>
      <c r="D48" s="388"/>
      <c r="E48" s="387"/>
      <c r="F48" s="441"/>
      <c r="G48" s="369"/>
      <c r="P48" s="22" t="e">
        <f>#REF!</f>
        <v>#REF!</v>
      </c>
      <c r="Q48" s="22" t="e">
        <f>#REF!</f>
        <v>#REF!</v>
      </c>
      <c r="R48" s="22" t="e">
        <f>#REF!</f>
        <v>#REF!</v>
      </c>
      <c r="S48" s="22">
        <f t="shared" ref="S48:S57" si="0">F48</f>
        <v>0</v>
      </c>
      <c r="T48" s="22" t="e">
        <f>#REF!</f>
        <v>#REF!</v>
      </c>
    </row>
    <row r="49" spans="1:20" s="22" customFormat="1" ht="12.95" customHeight="1" x14ac:dyDescent="0.2">
      <c r="A49" s="250"/>
      <c r="B49" s="387"/>
      <c r="C49" s="388"/>
      <c r="D49" s="388"/>
      <c r="E49" s="387"/>
      <c r="F49" s="440"/>
      <c r="G49" s="369"/>
      <c r="P49" s="22" t="e">
        <f>#REF!</f>
        <v>#REF!</v>
      </c>
      <c r="Q49" s="22" t="e">
        <f>#REF!</f>
        <v>#REF!</v>
      </c>
      <c r="R49" s="22" t="e">
        <f>#REF!</f>
        <v>#REF!</v>
      </c>
      <c r="S49" s="22">
        <f t="shared" si="0"/>
        <v>0</v>
      </c>
      <c r="T49" s="22" t="e">
        <f>#REF!</f>
        <v>#REF!</v>
      </c>
    </row>
    <row r="50" spans="1:20" s="22" customFormat="1" ht="12.95" customHeight="1" x14ac:dyDescent="0.2">
      <c r="A50" s="250"/>
      <c r="B50" s="387"/>
      <c r="C50" s="388"/>
      <c r="D50" s="388"/>
      <c r="E50" s="387"/>
      <c r="F50" s="440"/>
      <c r="G50" s="369"/>
      <c r="P50" s="22" t="e">
        <f>#REF!</f>
        <v>#REF!</v>
      </c>
      <c r="Q50" s="22" t="e">
        <f>#REF!</f>
        <v>#REF!</v>
      </c>
      <c r="R50" s="22" t="e">
        <f>#REF!</f>
        <v>#REF!</v>
      </c>
      <c r="S50" s="22">
        <f t="shared" si="0"/>
        <v>0</v>
      </c>
      <c r="T50" s="22" t="e">
        <f>#REF!</f>
        <v>#REF!</v>
      </c>
    </row>
    <row r="52" spans="1:20" s="22" customFormat="1" ht="12.95" customHeight="1" x14ac:dyDescent="0.2">
      <c r="A52" s="250"/>
      <c r="C52" s="258"/>
      <c r="D52" s="259"/>
      <c r="E52" s="71"/>
      <c r="F52" s="421"/>
      <c r="G52" s="421"/>
      <c r="I52" s="341"/>
      <c r="J52" s="262"/>
      <c r="N52" s="267"/>
    </row>
    <row r="53" spans="1:20" s="22" customFormat="1" ht="12.95" customHeight="1" x14ac:dyDescent="0.2">
      <c r="A53" s="250"/>
      <c r="C53" s="258"/>
      <c r="D53" s="259"/>
      <c r="E53" s="71"/>
      <c r="F53" s="257"/>
      <c r="I53" s="259"/>
      <c r="J53" s="262"/>
      <c r="N53" s="267"/>
    </row>
    <row r="54" spans="1:20" s="22" customFormat="1" ht="12.95" customHeight="1" x14ac:dyDescent="0.2">
      <c r="A54" s="250"/>
      <c r="C54" s="258"/>
      <c r="D54" s="259"/>
      <c r="E54" s="71"/>
      <c r="F54" s="421"/>
      <c r="G54" s="421"/>
      <c r="I54" s="357"/>
      <c r="J54" s="262"/>
      <c r="N54" s="267"/>
    </row>
    <row r="55" spans="1:20" s="22" customFormat="1" ht="12.95" customHeight="1" x14ac:dyDescent="0.2">
      <c r="A55" s="250"/>
      <c r="C55" s="258"/>
      <c r="D55" s="259"/>
      <c r="E55" s="71"/>
      <c r="I55" s="260"/>
      <c r="J55" s="262"/>
      <c r="N55" s="267"/>
    </row>
    <row r="56" spans="1:20" s="22" customFormat="1" ht="12.95" customHeight="1" x14ac:dyDescent="0.2">
      <c r="A56" s="250"/>
      <c r="C56" s="258"/>
      <c r="D56" s="259"/>
      <c r="E56" s="71"/>
      <c r="F56" s="260"/>
      <c r="I56" s="260"/>
      <c r="J56" s="262"/>
      <c r="N56" s="267"/>
    </row>
    <row r="57" spans="1:20" s="22" customFormat="1" ht="12.95" customHeight="1" x14ac:dyDescent="0.2">
      <c r="A57" s="267"/>
      <c r="C57" s="267"/>
      <c r="D57" s="267"/>
      <c r="E57" s="71"/>
      <c r="F57" s="267"/>
      <c r="I57" s="476"/>
      <c r="J57" s="267"/>
      <c r="N57" s="267"/>
    </row>
    <row r="58" spans="1:20" s="64" customFormat="1" ht="12.95" customHeight="1" x14ac:dyDescent="0.2">
      <c r="A58" s="265"/>
      <c r="B58" s="265"/>
      <c r="C58" s="265"/>
      <c r="D58" s="265"/>
      <c r="E58" s="265"/>
      <c r="F58" s="265"/>
      <c r="G58" s="265"/>
    </row>
    <row r="59" spans="1:20" s="64" customFormat="1" ht="12.95" customHeight="1" x14ac:dyDescent="0.2">
      <c r="A59" s="267"/>
      <c r="B59" s="267"/>
      <c r="C59" s="267"/>
      <c r="D59" s="267"/>
      <c r="E59" s="267"/>
      <c r="F59" s="267"/>
      <c r="G59" s="267"/>
    </row>
    <row r="60" spans="1:20" s="64" customFormat="1" ht="12.95" customHeight="1" x14ac:dyDescent="0.2">
      <c r="A60" s="267"/>
      <c r="B60" s="267"/>
      <c r="C60" s="267"/>
      <c r="D60" s="267"/>
      <c r="E60" s="267"/>
      <c r="F60" s="267"/>
      <c r="G60" s="267"/>
    </row>
    <row r="61" spans="1:20" ht="12.95" customHeight="1" x14ac:dyDescent="0.2"/>
    <row r="62" spans="1:20" ht="12.95" customHeight="1" x14ac:dyDescent="0.2"/>
    <row r="63" spans="1:20" ht="12.95" customHeight="1" x14ac:dyDescent="0.2"/>
    <row r="64" spans="1:20" ht="12.75" customHeight="1" x14ac:dyDescent="0.2"/>
    <row r="70" spans="1:7" ht="15" customHeight="1" x14ac:dyDescent="0.2"/>
    <row r="71" spans="1:7" ht="13.5" customHeight="1" x14ac:dyDescent="0.2"/>
    <row r="72" spans="1:7" ht="9" customHeight="1" x14ac:dyDescent="0.2"/>
    <row r="73" spans="1:7" ht="16.5" customHeight="1" x14ac:dyDescent="0.2"/>
    <row r="74" spans="1:7" ht="9.75" customHeight="1" x14ac:dyDescent="0.2"/>
    <row r="75" spans="1:7" ht="15" customHeight="1" x14ac:dyDescent="0.2"/>
    <row r="76" spans="1:7" ht="12.75" customHeight="1" x14ac:dyDescent="0.2"/>
    <row r="77" spans="1:7" s="21" customFormat="1" ht="18.75" customHeight="1" x14ac:dyDescent="0.2">
      <c r="A77" s="267"/>
      <c r="B77" s="267"/>
      <c r="C77" s="267"/>
      <c r="D77" s="267"/>
      <c r="E77" s="267"/>
      <c r="F77" s="267"/>
      <c r="G77" s="267"/>
    </row>
    <row r="78" spans="1:7" s="27" customFormat="1" ht="12.75" customHeight="1" x14ac:dyDescent="0.2">
      <c r="A78" s="267"/>
      <c r="B78" s="267"/>
      <c r="C78" s="267"/>
      <c r="D78" s="267"/>
      <c r="E78" s="267"/>
      <c r="F78" s="267"/>
      <c r="G78" s="267"/>
    </row>
    <row r="79" spans="1:7" ht="12.75" customHeight="1" x14ac:dyDescent="0.2"/>
    <row r="80" spans="1:7" ht="12.75" customHeight="1" x14ac:dyDescent="0.2"/>
    <row r="81" spans="1:7" ht="12.75" customHeight="1" x14ac:dyDescent="0.2"/>
    <row r="82" spans="1:7" s="23" customFormat="1" ht="27" customHeight="1" x14ac:dyDescent="0.2">
      <c r="A82" s="267"/>
      <c r="B82" s="267"/>
      <c r="C82" s="267"/>
      <c r="D82" s="267"/>
      <c r="E82" s="267"/>
      <c r="F82" s="267"/>
      <c r="G82" s="267"/>
    </row>
  </sheetData>
  <mergeCells count="13">
    <mergeCell ref="F32:G32"/>
    <mergeCell ref="C6:F6"/>
    <mergeCell ref="C8:E8"/>
    <mergeCell ref="C9:E9"/>
    <mergeCell ref="C10:E10"/>
    <mergeCell ref="A3:N3"/>
    <mergeCell ref="B4:N4"/>
    <mergeCell ref="L5:M5"/>
    <mergeCell ref="B7:F7"/>
    <mergeCell ref="A1:G1"/>
    <mergeCell ref="A2:G2"/>
    <mergeCell ref="A5:B5"/>
    <mergeCell ref="C5:F5"/>
  </mergeCells>
  <printOptions horizontalCentered="1"/>
  <pageMargins left="0" right="0" top="0.19685039370078741" bottom="0.19685039370078741" header="0" footer="0"/>
  <pageSetup paperSize="9" fitToHeight="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indexed="34"/>
    <pageSetUpPr fitToPage="1"/>
  </sheetPr>
  <dimension ref="A1:N83"/>
  <sheetViews>
    <sheetView workbookViewId="0">
      <selection activeCell="J26" sqref="J26"/>
    </sheetView>
  </sheetViews>
  <sheetFormatPr defaultRowHeight="12.75" x14ac:dyDescent="0.2"/>
  <cols>
    <col min="1" max="1" width="3.5703125" style="6" customWidth="1"/>
    <col min="2" max="2" width="18.7109375" style="6" customWidth="1"/>
    <col min="3" max="3" width="9.140625" style="38" customWidth="1"/>
    <col min="4" max="4" width="14.5703125" style="6" customWidth="1"/>
    <col min="5" max="5" width="5.85546875" style="6" customWidth="1"/>
    <col min="6" max="7" width="5.28515625" style="6" customWidth="1"/>
    <col min="8" max="8" width="6.7109375" style="6" customWidth="1"/>
    <col min="9" max="9" width="6.140625" style="6" customWidth="1"/>
    <col min="10" max="10" width="5.42578125" style="6" customWidth="1"/>
    <col min="11" max="11" width="6.42578125" style="6" customWidth="1"/>
    <col min="12" max="12" width="6.5703125" style="6" customWidth="1"/>
    <col min="13" max="13" width="6.140625" style="6" customWidth="1"/>
    <col min="14" max="14" width="6.5703125" style="44" customWidth="1"/>
  </cols>
  <sheetData>
    <row r="1" spans="1:14" x14ac:dyDescent="0.2">
      <c r="B1" s="405"/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513"/>
      <c r="M1" s="405"/>
      <c r="N1"/>
    </row>
    <row r="2" spans="1:14" ht="15" x14ac:dyDescent="0.2">
      <c r="A2" s="80"/>
      <c r="B2" s="80"/>
      <c r="C2" s="81"/>
      <c r="D2" s="82"/>
      <c r="E2" s="82"/>
      <c r="F2" s="79"/>
      <c r="G2" s="79"/>
      <c r="H2" s="79"/>
      <c r="I2" s="79"/>
      <c r="J2" s="79"/>
      <c r="K2" s="82"/>
      <c r="L2" s="82"/>
      <c r="M2" s="82"/>
      <c r="N2"/>
    </row>
    <row r="3" spans="1:14" ht="25.5" x14ac:dyDescent="0.2"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512"/>
      <c r="M3" s="174"/>
      <c r="N3"/>
    </row>
    <row r="4" spans="1:14" ht="12.75" customHeight="1" x14ac:dyDescent="0.2">
      <c r="A4" s="80" t="s">
        <v>11</v>
      </c>
      <c r="B4" s="422" t="s">
        <v>330</v>
      </c>
      <c r="C4" s="520" t="s">
        <v>342</v>
      </c>
      <c r="D4" s="520"/>
      <c r="E4" s="520"/>
      <c r="F4" s="520"/>
      <c r="G4" s="520"/>
      <c r="H4" s="520"/>
      <c r="I4" s="520"/>
      <c r="J4" s="520"/>
      <c r="K4" s="520"/>
      <c r="L4" s="520"/>
      <c r="M4" s="83" t="s">
        <v>301</v>
      </c>
      <c r="N4"/>
    </row>
    <row r="5" spans="1:14" ht="15.75" customHeight="1" x14ac:dyDescent="0.2">
      <c r="A5" s="80" t="s">
        <v>12</v>
      </c>
      <c r="B5" s="422" t="s">
        <v>330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84" t="s">
        <v>310</v>
      </c>
      <c r="N5"/>
    </row>
    <row r="6" spans="1:14" ht="20.25" x14ac:dyDescent="0.2">
      <c r="A6" s="80" t="s">
        <v>13</v>
      </c>
      <c r="B6" s="422" t="s">
        <v>242</v>
      </c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84" t="s">
        <v>15</v>
      </c>
      <c r="N6"/>
    </row>
    <row r="7" spans="1:14" ht="15.75" x14ac:dyDescent="0.2">
      <c r="A7" s="80" t="s">
        <v>0</v>
      </c>
      <c r="B7" s="415" t="s">
        <v>331</v>
      </c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80"/>
      <c r="N7"/>
    </row>
    <row r="8" spans="1:14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57</v>
      </c>
      <c r="E8" s="514"/>
      <c r="F8" s="514"/>
      <c r="G8" s="514"/>
      <c r="H8" s="514"/>
      <c r="I8" s="514"/>
      <c r="J8" s="514"/>
      <c r="K8" s="80"/>
      <c r="L8" s="80"/>
      <c r="M8" s="89" t="s">
        <v>16</v>
      </c>
      <c r="N8"/>
    </row>
    <row r="9" spans="1:14" ht="18" x14ac:dyDescent="0.2">
      <c r="A9" s="2"/>
      <c r="B9" s="5"/>
      <c r="C9" s="37"/>
      <c r="D9" s="515" t="s">
        <v>288</v>
      </c>
      <c r="E9" s="515"/>
      <c r="F9" s="515"/>
      <c r="G9" s="515"/>
      <c r="H9" s="515"/>
      <c r="I9" s="515"/>
      <c r="J9" s="515"/>
      <c r="K9" s="8"/>
      <c r="L9" s="5"/>
      <c r="M9" s="5"/>
      <c r="N9" s="5"/>
    </row>
    <row r="10" spans="1:14" ht="13.5" thickBot="1" x14ac:dyDescent="0.25">
      <c r="A10" s="91"/>
      <c r="B10" s="80"/>
      <c r="C10" s="87"/>
      <c r="D10" s="516" t="s">
        <v>1090</v>
      </c>
      <c r="E10" s="516"/>
      <c r="F10" s="516"/>
      <c r="G10" s="516"/>
      <c r="H10" s="516"/>
      <c r="I10" s="516"/>
      <c r="J10" s="516"/>
      <c r="K10" s="80"/>
      <c r="L10" s="80"/>
      <c r="M10" s="80"/>
      <c r="N10" s="80"/>
    </row>
    <row r="11" spans="1:14" ht="21.7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4" ht="13.5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4" ht="13.5" thickBot="1" x14ac:dyDescent="0.25">
      <c r="A13" s="93"/>
      <c r="B13" s="94" t="s">
        <v>21</v>
      </c>
      <c r="C13" s="95"/>
      <c r="D13" s="96"/>
      <c r="E13" s="96"/>
      <c r="F13" s="96"/>
      <c r="G13" s="96"/>
      <c r="H13" s="96"/>
      <c r="I13" s="142"/>
      <c r="J13" s="96"/>
      <c r="K13" s="96"/>
      <c r="L13" s="96"/>
      <c r="M13" s="96"/>
      <c r="N13" s="97"/>
    </row>
    <row r="14" spans="1:14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29" t="s">
        <v>393</v>
      </c>
      <c r="G14" s="102" t="e">
        <f>VLOOKUP($F14,#REF!,12,FALSE)</f>
        <v>#REF!</v>
      </c>
      <c r="H14" s="102" t="e">
        <f>VLOOKUP($F14,#REF!,13,FALSE)</f>
        <v>#REF!</v>
      </c>
      <c r="I14" s="444">
        <v>53.89</v>
      </c>
      <c r="J14" s="113"/>
      <c r="K14" s="101"/>
      <c r="L14" s="101"/>
      <c r="M14" s="101"/>
      <c r="N14" s="103"/>
    </row>
    <row r="15" spans="1:14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29" t="s">
        <v>876</v>
      </c>
      <c r="G15" s="102" t="e">
        <f>VLOOKUP($F15,#REF!,12,FALSE)</f>
        <v>#REF!</v>
      </c>
      <c r="H15" s="102" t="e">
        <f>VLOOKUP($F15,#REF!,13,FALSE)</f>
        <v>#REF!</v>
      </c>
      <c r="I15" s="444">
        <v>53.64</v>
      </c>
      <c r="J15" s="113"/>
      <c r="K15" s="101"/>
      <c r="L15" s="101"/>
      <c r="M15" s="101"/>
      <c r="N15" s="103"/>
    </row>
    <row r="16" spans="1:14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29" t="s">
        <v>461</v>
      </c>
      <c r="G16" s="102" t="e">
        <f>VLOOKUP($F16,#REF!,12,FALSE)</f>
        <v>#REF!</v>
      </c>
      <c r="H16" s="102" t="e">
        <f>VLOOKUP($F16,#REF!,13,FALSE)</f>
        <v>#REF!</v>
      </c>
      <c r="I16" s="444">
        <v>52.94</v>
      </c>
      <c r="J16" s="113"/>
      <c r="K16" s="101"/>
      <c r="L16" s="101"/>
      <c r="M16" s="101"/>
      <c r="N16" s="103"/>
    </row>
    <row r="17" spans="1:14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29" t="s">
        <v>697</v>
      </c>
      <c r="G17" s="102" t="e">
        <f>VLOOKUP($F17,#REF!,12,FALSE)</f>
        <v>#REF!</v>
      </c>
      <c r="H17" s="102" t="e">
        <f>VLOOKUP($F17,#REF!,13,FALSE)</f>
        <v>#REF!</v>
      </c>
      <c r="I17" s="444">
        <v>52.53</v>
      </c>
      <c r="J17" s="113"/>
      <c r="K17" s="101"/>
      <c r="L17" s="101"/>
      <c r="M17" s="101"/>
      <c r="N17" s="103"/>
    </row>
    <row r="18" spans="1:14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29" t="s">
        <v>967</v>
      </c>
      <c r="G18" s="102" t="e">
        <f>VLOOKUP($F18,#REF!,12,FALSE)</f>
        <v>#REF!</v>
      </c>
      <c r="H18" s="102" t="e">
        <f>VLOOKUP($F18,#REF!,13,FALSE)</f>
        <v>#REF!</v>
      </c>
      <c r="I18" s="444">
        <v>52.29</v>
      </c>
      <c r="J18" s="113"/>
      <c r="K18" s="101"/>
      <c r="L18" s="101"/>
      <c r="M18" s="101"/>
      <c r="N18" s="103"/>
    </row>
    <row r="19" spans="1:14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29" t="s">
        <v>645</v>
      </c>
      <c r="G19" s="102" t="e">
        <f>VLOOKUP($F19,#REF!,12,FALSE)</f>
        <v>#REF!</v>
      </c>
      <c r="H19" s="102" t="e">
        <f>VLOOKUP($F19,#REF!,13,FALSE)</f>
        <v>#REF!</v>
      </c>
      <c r="I19" s="444">
        <v>52.86</v>
      </c>
      <c r="J19" s="113"/>
      <c r="K19" s="101"/>
      <c r="L19" s="101"/>
      <c r="M19" s="101"/>
      <c r="N19" s="103"/>
    </row>
    <row r="20" spans="1:14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29" t="s">
        <v>445</v>
      </c>
      <c r="G20" s="102" t="e">
        <f>VLOOKUP($F20,#REF!,12,FALSE)</f>
        <v>#REF!</v>
      </c>
      <c r="H20" s="102" t="e">
        <f>VLOOKUP($F20,#REF!,13,FALSE)</f>
        <v>#REF!</v>
      </c>
      <c r="I20" s="443">
        <v>53.1</v>
      </c>
      <c r="J20" s="113"/>
      <c r="K20" s="101"/>
      <c r="L20" s="101"/>
      <c r="M20" s="101"/>
      <c r="N20" s="103"/>
    </row>
    <row r="21" spans="1:14" ht="13.5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29" t="s">
        <v>449</v>
      </c>
      <c r="G21" s="102" t="e">
        <f>VLOOKUP($F21,#REF!,12,FALSE)</f>
        <v>#REF!</v>
      </c>
      <c r="H21" s="102" t="e">
        <f>VLOOKUP($F21,#REF!,13,FALSE)</f>
        <v>#REF!</v>
      </c>
      <c r="I21" s="443">
        <v>53.5</v>
      </c>
      <c r="J21" s="113"/>
      <c r="K21" s="101"/>
      <c r="L21" s="101"/>
      <c r="M21" s="101"/>
      <c r="N21" s="103"/>
    </row>
    <row r="22" spans="1:14" ht="13.5" thickBot="1" x14ac:dyDescent="0.25">
      <c r="A22" s="93"/>
      <c r="B22" s="104" t="s">
        <v>22</v>
      </c>
      <c r="C22" s="105"/>
      <c r="D22" s="106"/>
      <c r="E22" s="106"/>
      <c r="F22" s="96"/>
      <c r="G22" s="136"/>
      <c r="H22" s="136"/>
      <c r="I22" s="229"/>
      <c r="J22" s="136"/>
      <c r="K22" s="96"/>
      <c r="L22" s="96"/>
      <c r="M22" s="96"/>
      <c r="N22" s="97"/>
    </row>
    <row r="23" spans="1:14" x14ac:dyDescent="0.2">
      <c r="A23" s="98" t="s">
        <v>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29" t="s">
        <v>464</v>
      </c>
      <c r="G23" s="102" t="e">
        <f>VLOOKUP($F23,#REF!,12,FALSE)</f>
        <v>#REF!</v>
      </c>
      <c r="H23" s="102" t="e">
        <f>VLOOKUP($F23,#REF!,13,FALSE)</f>
        <v>#REF!</v>
      </c>
      <c r="I23" s="444">
        <v>54.23</v>
      </c>
      <c r="J23" s="113"/>
      <c r="K23" s="101"/>
      <c r="L23" s="101"/>
      <c r="M23" s="101"/>
      <c r="N23" s="103"/>
    </row>
    <row r="24" spans="1:14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29" t="s">
        <v>512</v>
      </c>
      <c r="G24" s="102" t="e">
        <f>VLOOKUP($F24,#REF!,12,FALSE)</f>
        <v>#REF!</v>
      </c>
      <c r="H24" s="102" t="e">
        <f>VLOOKUP($F24,#REF!,13,FALSE)</f>
        <v>#REF!</v>
      </c>
      <c r="I24" s="444">
        <v>53.57</v>
      </c>
      <c r="J24" s="113"/>
      <c r="K24" s="101"/>
      <c r="L24" s="101"/>
      <c r="M24" s="101"/>
      <c r="N24" s="103"/>
    </row>
    <row r="25" spans="1:14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29" t="s">
        <v>504</v>
      </c>
      <c r="G25" s="102" t="e">
        <f>VLOOKUP($F25,#REF!,12,FALSE)</f>
        <v>#REF!</v>
      </c>
      <c r="H25" s="102" t="e">
        <f>VLOOKUP($F25,#REF!,13,FALSE)</f>
        <v>#REF!</v>
      </c>
      <c r="I25" s="444">
        <v>52.59</v>
      </c>
      <c r="J25" s="113"/>
      <c r="K25" s="101"/>
      <c r="L25" s="101"/>
      <c r="M25" s="101"/>
      <c r="N25" s="103"/>
    </row>
    <row r="26" spans="1:14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29" t="s">
        <v>827</v>
      </c>
      <c r="G26" s="102" t="e">
        <f>VLOOKUP($F26,#REF!,12,FALSE)</f>
        <v>#REF!</v>
      </c>
      <c r="H26" s="102" t="e">
        <f>VLOOKUP($F26,#REF!,13,FALSE)</f>
        <v>#REF!</v>
      </c>
      <c r="I26" s="444">
        <v>52.34</v>
      </c>
      <c r="J26" s="113"/>
      <c r="K26" s="101"/>
      <c r="L26" s="101"/>
      <c r="M26" s="101"/>
      <c r="N26" s="103"/>
    </row>
    <row r="27" spans="1:14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29" t="s">
        <v>544</v>
      </c>
      <c r="G27" s="102" t="e">
        <f>VLOOKUP($F27,#REF!,12,FALSE)</f>
        <v>#REF!</v>
      </c>
      <c r="H27" s="102" t="e">
        <f>VLOOKUP($F27,#REF!,13,FALSE)</f>
        <v>#REF!</v>
      </c>
      <c r="I27" s="444">
        <v>51.92</v>
      </c>
      <c r="J27" s="113"/>
      <c r="K27" s="101"/>
      <c r="L27" s="101"/>
      <c r="M27" s="101"/>
      <c r="N27" s="103"/>
    </row>
    <row r="28" spans="1:14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29" t="s">
        <v>430</v>
      </c>
      <c r="G28" s="102" t="e">
        <f>VLOOKUP($F28,#REF!,12,FALSE)</f>
        <v>#REF!</v>
      </c>
      <c r="H28" s="102" t="e">
        <f>VLOOKUP($F28,#REF!,13,FALSE)</f>
        <v>#REF!</v>
      </c>
      <c r="I28" s="444">
        <v>53.04</v>
      </c>
      <c r="J28" s="113"/>
      <c r="K28" s="101"/>
      <c r="L28" s="101"/>
      <c r="M28" s="101"/>
      <c r="N28" s="103"/>
    </row>
    <row r="29" spans="1:14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29" t="s">
        <v>737</v>
      </c>
      <c r="G29" s="102" t="e">
        <f>VLOOKUP($F29,#REF!,12,FALSE)</f>
        <v>#REF!</v>
      </c>
      <c r="H29" s="102" t="e">
        <f>VLOOKUP($F29,#REF!,13,FALSE)</f>
        <v>#REF!</v>
      </c>
      <c r="I29" s="444">
        <v>53.37</v>
      </c>
      <c r="J29" s="113"/>
      <c r="K29" s="101"/>
      <c r="L29" s="101"/>
      <c r="M29" s="101"/>
      <c r="N29" s="103"/>
    </row>
    <row r="30" spans="1:14" x14ac:dyDescent="0.2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29" t="s">
        <v>368</v>
      </c>
      <c r="G30" s="102" t="e">
        <f>VLOOKUP($F30,#REF!,12,FALSE)</f>
        <v>#REF!</v>
      </c>
      <c r="H30" s="102" t="e">
        <f>VLOOKUP($F30,#REF!,13,FALSE)</f>
        <v>#REF!</v>
      </c>
      <c r="I30" s="444">
        <v>53.68</v>
      </c>
      <c r="J30" s="113"/>
      <c r="K30" s="101"/>
      <c r="L30" s="101"/>
      <c r="M30" s="101"/>
      <c r="N30" s="103"/>
    </row>
    <row r="31" spans="1:14" x14ac:dyDescent="0.2">
      <c r="A31" s="108"/>
      <c r="B31" s="138"/>
      <c r="C31" s="139"/>
      <c r="D31" s="138"/>
      <c r="E31" s="138"/>
      <c r="F31" s="108"/>
      <c r="G31" s="140"/>
      <c r="H31" s="140"/>
      <c r="I31" s="140"/>
      <c r="J31" s="140"/>
      <c r="K31" s="108"/>
      <c r="L31" s="108"/>
      <c r="M31" s="108"/>
      <c r="N31" s="137"/>
    </row>
    <row r="32" spans="1:14" x14ac:dyDescent="0.2">
      <c r="A32" s="108"/>
      <c r="B32" s="138"/>
      <c r="C32" s="139"/>
      <c r="D32" s="138"/>
      <c r="E32" s="138"/>
      <c r="F32" s="108"/>
      <c r="G32" s="140"/>
      <c r="H32" s="140"/>
      <c r="I32" s="140"/>
      <c r="J32" s="140"/>
      <c r="K32" s="108"/>
      <c r="L32" s="108"/>
      <c r="M32" s="108"/>
      <c r="N32" s="137"/>
    </row>
    <row r="33" spans="1:14" x14ac:dyDescent="0.2">
      <c r="A33" s="108"/>
      <c r="B33" s="138"/>
      <c r="C33" s="139"/>
      <c r="D33" s="138"/>
      <c r="E33" s="138"/>
      <c r="F33" s="108"/>
      <c r="G33" s="140"/>
      <c r="H33" s="140"/>
      <c r="I33" s="140"/>
      <c r="J33" s="140"/>
      <c r="K33" s="108"/>
      <c r="L33" s="108"/>
      <c r="M33" s="108"/>
      <c r="N33" s="137"/>
    </row>
    <row r="34" spans="1:14" x14ac:dyDescent="0.2">
      <c r="A34" s="108"/>
      <c r="B34" s="138"/>
      <c r="C34" s="139"/>
      <c r="D34" s="138"/>
      <c r="E34" s="138"/>
      <c r="F34" s="108"/>
      <c r="G34" s="140"/>
      <c r="H34" s="140"/>
      <c r="I34" s="140"/>
      <c r="J34" s="140"/>
      <c r="K34" s="108"/>
      <c r="L34" s="108"/>
      <c r="M34" s="108"/>
      <c r="N34" s="137"/>
    </row>
    <row r="35" spans="1:14" x14ac:dyDescent="0.2">
      <c r="A35" s="108"/>
      <c r="B35" s="109" t="s">
        <v>43</v>
      </c>
      <c r="C35" s="110"/>
      <c r="D35" s="111" t="s">
        <v>37</v>
      </c>
      <c r="E35" s="111"/>
      <c r="F35" s="108"/>
      <c r="G35" s="108"/>
      <c r="H35" s="108"/>
      <c r="I35" s="108"/>
      <c r="J35" s="108"/>
      <c r="K35" s="108"/>
      <c r="L35" s="108"/>
      <c r="M35" s="108"/>
      <c r="N35" s="112"/>
    </row>
    <row r="36" spans="1:14" x14ac:dyDescent="0.2">
      <c r="A36" s="108"/>
      <c r="B36" s="111"/>
      <c r="C36" s="110"/>
      <c r="D36" s="111"/>
      <c r="E36" s="111"/>
      <c r="F36" s="108"/>
      <c r="G36" s="108"/>
      <c r="H36" s="108"/>
      <c r="I36" s="108"/>
      <c r="J36" s="108"/>
      <c r="K36" s="108"/>
      <c r="L36" s="108"/>
      <c r="M36" s="108"/>
      <c r="N36" s="112"/>
    </row>
    <row r="37" spans="1:14" x14ac:dyDescent="0.2">
      <c r="A37" s="108"/>
      <c r="B37" s="111" t="s">
        <v>35</v>
      </c>
      <c r="C37" s="110"/>
      <c r="D37" s="111" t="s">
        <v>36</v>
      </c>
      <c r="E37" s="111"/>
      <c r="F37" s="108"/>
      <c r="G37" s="108"/>
      <c r="H37" s="108"/>
      <c r="I37" s="108"/>
      <c r="J37" s="108"/>
      <c r="K37" s="108"/>
      <c r="L37" s="108"/>
      <c r="M37" s="108"/>
      <c r="N37" s="112"/>
    </row>
    <row r="39" spans="1:14" x14ac:dyDescent="0.2">
      <c r="A39" s="10"/>
      <c r="B39" s="11"/>
      <c r="C39" s="3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9"/>
    </row>
    <row r="40" spans="1:14" x14ac:dyDescent="0.2">
      <c r="A40" s="12"/>
      <c r="B40" s="13"/>
      <c r="C40" s="41"/>
      <c r="D40" s="15"/>
      <c r="E40" s="15"/>
      <c r="F40" s="12"/>
      <c r="G40" s="12"/>
      <c r="H40" s="12"/>
      <c r="I40" s="12"/>
      <c r="J40" s="12"/>
      <c r="K40" s="12"/>
      <c r="L40" s="12"/>
      <c r="M40" s="12"/>
      <c r="N40" s="14"/>
    </row>
    <row r="41" spans="1:14" x14ac:dyDescent="0.2">
      <c r="A41" s="12"/>
      <c r="C41" s="41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4"/>
    </row>
    <row r="42" spans="1:14" s="6" customFormat="1" x14ac:dyDescent="0.2">
      <c r="A42" s="12"/>
      <c r="C42" s="41"/>
      <c r="D42" s="15"/>
      <c r="E42" s="15"/>
      <c r="F42" s="12"/>
      <c r="G42" s="12"/>
      <c r="H42" s="12"/>
      <c r="I42" s="12"/>
      <c r="J42" s="12"/>
      <c r="K42" s="12"/>
      <c r="L42" s="12"/>
      <c r="M42" s="12"/>
      <c r="N42" s="14"/>
    </row>
    <row r="43" spans="1:14" x14ac:dyDescent="0.2">
      <c r="A43" s="12"/>
      <c r="C43" s="41"/>
      <c r="D43" s="15"/>
      <c r="E43" s="15"/>
      <c r="F43" s="12"/>
      <c r="G43" s="12"/>
      <c r="H43" s="12"/>
      <c r="I43" s="12"/>
      <c r="J43" s="12"/>
      <c r="K43" s="12"/>
      <c r="L43" s="12"/>
      <c r="M43" s="12"/>
      <c r="N43" s="14"/>
    </row>
    <row r="44" spans="1:14" x14ac:dyDescent="0.2">
      <c r="A44" s="12"/>
      <c r="C44" s="41"/>
      <c r="D44" s="15"/>
      <c r="E44" s="15"/>
      <c r="F44" s="12"/>
      <c r="G44" s="12"/>
      <c r="H44" s="12"/>
      <c r="I44" s="12"/>
      <c r="J44" s="12"/>
      <c r="K44" s="12"/>
      <c r="L44" s="12"/>
      <c r="M44" s="12"/>
      <c r="N44" s="14"/>
    </row>
    <row r="45" spans="1:14" x14ac:dyDescent="0.2">
      <c r="A45" s="12"/>
      <c r="C45" s="41"/>
      <c r="D45" s="15"/>
      <c r="E45" s="15"/>
      <c r="F45" s="12"/>
      <c r="G45" s="12"/>
      <c r="H45" s="12"/>
      <c r="I45" s="12"/>
      <c r="J45" s="12"/>
      <c r="K45" s="12"/>
      <c r="L45" s="12"/>
      <c r="M45" s="12"/>
      <c r="N45" s="14"/>
    </row>
    <row r="46" spans="1:14" x14ac:dyDescent="0.2">
      <c r="A46" s="12"/>
      <c r="C46" s="41"/>
      <c r="D46" s="15"/>
      <c r="E46" s="15"/>
      <c r="F46" s="12"/>
      <c r="G46" s="12"/>
      <c r="H46" s="12"/>
      <c r="I46" s="12"/>
      <c r="J46" s="12"/>
      <c r="K46" s="12"/>
      <c r="L46" s="12"/>
      <c r="M46" s="12"/>
      <c r="N46" s="14"/>
    </row>
    <row r="47" spans="1:14" x14ac:dyDescent="0.2">
      <c r="A47" s="12"/>
      <c r="C47" s="41"/>
      <c r="D47" s="15"/>
      <c r="E47" s="15"/>
      <c r="F47" s="12"/>
      <c r="G47" s="12"/>
      <c r="H47" s="12"/>
      <c r="I47" s="12"/>
      <c r="J47" s="12"/>
      <c r="K47" s="12"/>
      <c r="L47" s="12"/>
      <c r="M47" s="12"/>
      <c r="N47" s="14"/>
    </row>
    <row r="48" spans="1:14" x14ac:dyDescent="0.2">
      <c r="A48" s="10"/>
      <c r="C48" s="3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9"/>
    </row>
    <row r="49" spans="1:14" x14ac:dyDescent="0.2">
      <c r="A49" s="12"/>
      <c r="B49" s="13"/>
      <c r="C49" s="41"/>
      <c r="D49" s="15"/>
      <c r="E49" s="15"/>
      <c r="F49" s="12"/>
      <c r="G49" s="12"/>
      <c r="H49" s="12"/>
      <c r="I49" s="12"/>
      <c r="J49" s="12"/>
      <c r="K49" s="12"/>
      <c r="L49" s="12"/>
      <c r="M49" s="12"/>
      <c r="N49" s="14"/>
    </row>
    <row r="50" spans="1:14" x14ac:dyDescent="0.2">
      <c r="A50" s="12"/>
      <c r="B50" s="13"/>
      <c r="C50" s="41"/>
      <c r="D50" s="15"/>
      <c r="E50" s="15"/>
      <c r="F50" s="12"/>
      <c r="G50" s="12"/>
      <c r="H50" s="12"/>
      <c r="I50" s="12"/>
      <c r="J50" s="12"/>
      <c r="K50" s="12"/>
      <c r="L50" s="12"/>
      <c r="M50" s="12"/>
      <c r="N50" s="14"/>
    </row>
    <row r="51" spans="1:14" x14ac:dyDescent="0.2">
      <c r="A51" s="12"/>
      <c r="B51" s="13"/>
      <c r="C51" s="41"/>
      <c r="D51" s="15"/>
      <c r="E51" s="15"/>
      <c r="F51" s="12"/>
      <c r="G51" s="12"/>
      <c r="H51" s="12"/>
      <c r="I51" s="12"/>
      <c r="J51" s="12"/>
      <c r="K51" s="12"/>
      <c r="L51" s="12"/>
      <c r="M51" s="12"/>
      <c r="N51" s="14"/>
    </row>
    <row r="52" spans="1:14" x14ac:dyDescent="0.2">
      <c r="A52" s="12"/>
      <c r="B52" s="13"/>
      <c r="C52" s="41"/>
      <c r="D52" s="15"/>
      <c r="E52" s="15"/>
      <c r="F52" s="12"/>
      <c r="G52" s="12"/>
      <c r="H52" s="12"/>
      <c r="I52" s="12"/>
      <c r="J52" s="12"/>
      <c r="K52" s="12"/>
      <c r="L52" s="12"/>
      <c r="M52" s="12"/>
      <c r="N52" s="14"/>
    </row>
    <row r="53" spans="1:14" x14ac:dyDescent="0.2">
      <c r="A53" s="12"/>
      <c r="B53" s="13"/>
      <c r="C53" s="41"/>
      <c r="D53" s="15"/>
      <c r="E53" s="15"/>
      <c r="F53" s="12"/>
      <c r="G53" s="12"/>
      <c r="H53" s="12"/>
      <c r="I53" s="12"/>
      <c r="J53" s="12"/>
      <c r="K53" s="12"/>
      <c r="L53" s="12"/>
      <c r="M53" s="12"/>
      <c r="N53" s="14"/>
    </row>
    <row r="54" spans="1:14" x14ac:dyDescent="0.2">
      <c r="A54" s="12"/>
      <c r="B54" s="13"/>
      <c r="C54" s="41"/>
      <c r="D54" s="15"/>
      <c r="E54" s="15"/>
      <c r="F54" s="12"/>
      <c r="G54" s="12"/>
      <c r="H54" s="12"/>
      <c r="I54" s="12"/>
      <c r="J54" s="12"/>
      <c r="K54" s="12"/>
      <c r="L54" s="12"/>
      <c r="M54" s="12"/>
      <c r="N54" s="14"/>
    </row>
    <row r="55" spans="1:14" x14ac:dyDescent="0.2">
      <c r="A55" s="12"/>
      <c r="B55" s="13"/>
      <c r="C55" s="41"/>
      <c r="D55" s="15"/>
      <c r="E55" s="15"/>
      <c r="F55" s="12"/>
      <c r="G55" s="12"/>
      <c r="H55" s="12"/>
      <c r="I55" s="12"/>
      <c r="J55" s="12"/>
      <c r="K55" s="12"/>
      <c r="L55" s="12"/>
      <c r="M55" s="12"/>
      <c r="N55" s="14"/>
    </row>
    <row r="56" spans="1:14" x14ac:dyDescent="0.2">
      <c r="A56" s="12"/>
      <c r="B56" s="13"/>
      <c r="C56" s="41"/>
      <c r="D56" s="15"/>
      <c r="E56" s="15"/>
      <c r="F56" s="12"/>
      <c r="G56" s="12"/>
      <c r="H56" s="12"/>
      <c r="I56" s="12"/>
      <c r="J56" s="12"/>
      <c r="K56" s="12"/>
      <c r="L56" s="12"/>
      <c r="M56" s="12"/>
      <c r="N56" s="14"/>
    </row>
    <row r="57" spans="1:14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9"/>
      <c r="N57" s="16"/>
    </row>
    <row r="58" spans="1:14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9"/>
      <c r="N58" s="16"/>
    </row>
    <row r="59" spans="1:14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9"/>
      <c r="N59" s="16"/>
    </row>
    <row r="60" spans="1:14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9"/>
      <c r="N60" s="16"/>
    </row>
    <row r="61" spans="1:14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9"/>
      <c r="N61" s="16"/>
    </row>
    <row r="62" spans="1:14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</row>
    <row r="63" spans="1:14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</row>
    <row r="64" spans="1:14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</row>
    <row r="65" spans="1:14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</row>
    <row r="66" spans="1:14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</row>
    <row r="67" spans="1:14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</row>
    <row r="68" spans="1:14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</row>
    <row r="69" spans="1:14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</row>
    <row r="70" spans="1:14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</row>
    <row r="71" spans="1:14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</row>
    <row r="72" spans="1:14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</row>
    <row r="73" spans="1:14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</row>
    <row r="74" spans="1:14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</row>
    <row r="75" spans="1:14" x14ac:dyDescent="0.2">
      <c r="A75" s="9"/>
      <c r="B75" s="9"/>
      <c r="C75" s="40"/>
      <c r="D75" s="9"/>
      <c r="E75" s="9"/>
      <c r="F75" s="9"/>
      <c r="G75" s="9"/>
      <c r="H75" s="9"/>
      <c r="I75" s="9"/>
      <c r="J75" s="9"/>
      <c r="K75" s="9"/>
      <c r="L75" s="9"/>
      <c r="M75" s="9"/>
      <c r="N75" s="16"/>
    </row>
    <row r="76" spans="1:14" x14ac:dyDescent="0.2">
      <c r="A76" s="9"/>
      <c r="B76" s="9"/>
      <c r="C76" s="40"/>
      <c r="D76" s="9"/>
      <c r="E76" s="9"/>
      <c r="F76" s="9"/>
      <c r="G76" s="9"/>
      <c r="H76" s="9"/>
      <c r="I76" s="9"/>
      <c r="J76" s="9"/>
      <c r="K76" s="9"/>
      <c r="L76" s="9"/>
      <c r="M76" s="9"/>
      <c r="N76" s="16"/>
    </row>
    <row r="77" spans="1:14" x14ac:dyDescent="0.2">
      <c r="A77" s="9"/>
      <c r="B77" s="9"/>
      <c r="C77" s="40"/>
      <c r="D77" s="9"/>
      <c r="E77" s="9"/>
      <c r="F77" s="9"/>
      <c r="G77" s="9"/>
      <c r="H77" s="9"/>
      <c r="I77" s="9"/>
      <c r="J77" s="9"/>
      <c r="K77" s="9"/>
      <c r="L77" s="9"/>
      <c r="M77" s="9"/>
      <c r="N77" s="16"/>
    </row>
    <row r="78" spans="1:14" x14ac:dyDescent="0.2">
      <c r="A78" s="9"/>
      <c r="B78" s="9"/>
      <c r="C78" s="40"/>
      <c r="D78" s="9"/>
      <c r="E78" s="9"/>
      <c r="F78" s="9"/>
      <c r="G78" s="9"/>
      <c r="H78" s="9"/>
      <c r="I78" s="9"/>
      <c r="J78" s="9"/>
      <c r="K78" s="9"/>
      <c r="L78" s="9"/>
      <c r="M78" s="9"/>
      <c r="N78" s="16"/>
    </row>
    <row r="79" spans="1:14" x14ac:dyDescent="0.2">
      <c r="A79" s="9"/>
      <c r="B79" s="9"/>
      <c r="C79" s="40"/>
      <c r="D79" s="9"/>
      <c r="E79" s="9"/>
      <c r="F79" s="9"/>
      <c r="G79" s="9"/>
      <c r="H79" s="9"/>
      <c r="I79" s="9"/>
      <c r="J79" s="9"/>
      <c r="K79" s="9"/>
      <c r="L79" s="9"/>
      <c r="M79" s="9"/>
      <c r="N79" s="16"/>
    </row>
    <row r="80" spans="1:14" x14ac:dyDescent="0.2">
      <c r="A80" s="9"/>
      <c r="B80" s="9"/>
      <c r="C80" s="40"/>
      <c r="D80" s="9"/>
      <c r="E80" s="9"/>
      <c r="F80" s="9"/>
      <c r="G80" s="9"/>
      <c r="H80" s="9"/>
      <c r="I80" s="9"/>
      <c r="J80" s="9"/>
      <c r="K80" s="9"/>
      <c r="L80" s="9"/>
      <c r="M80" s="9"/>
      <c r="N80" s="16"/>
    </row>
    <row r="81" spans="1:14" x14ac:dyDescent="0.2">
      <c r="A81" s="9"/>
      <c r="B81" s="9"/>
      <c r="C81" s="40"/>
      <c r="D81" s="9"/>
      <c r="E81" s="9"/>
      <c r="F81" s="9"/>
      <c r="G81" s="9"/>
      <c r="H81" s="9"/>
      <c r="I81" s="9"/>
      <c r="J81" s="9"/>
      <c r="K81" s="9"/>
      <c r="L81" s="9"/>
      <c r="M81" s="9"/>
      <c r="N81" s="16"/>
    </row>
    <row r="82" spans="1:14" x14ac:dyDescent="0.2">
      <c r="A82" s="9"/>
      <c r="B82" s="9"/>
      <c r="C82" s="40"/>
      <c r="D82" s="9"/>
      <c r="E82" s="9"/>
      <c r="F82" s="9"/>
      <c r="G82" s="9"/>
      <c r="H82" s="9"/>
      <c r="I82" s="9"/>
      <c r="J82" s="9"/>
      <c r="K82" s="9"/>
      <c r="L82" s="9"/>
      <c r="M82" s="9"/>
      <c r="N82" s="16"/>
    </row>
    <row r="83" spans="1:14" x14ac:dyDescent="0.2">
      <c r="A83" s="9"/>
      <c r="B83" s="9"/>
      <c r="C83" s="40"/>
      <c r="D83" s="9"/>
      <c r="E83" s="9"/>
      <c r="F83" s="9"/>
      <c r="G83" s="9"/>
      <c r="H83" s="9"/>
      <c r="I83" s="9"/>
      <c r="J83" s="9"/>
      <c r="K83" s="9"/>
      <c r="L83" s="9"/>
      <c r="M83" s="9"/>
      <c r="N83" s="16"/>
    </row>
  </sheetData>
  <mergeCells count="20">
    <mergeCell ref="A11:A12"/>
    <mergeCell ref="B11:B12"/>
    <mergeCell ref="C11:C12"/>
    <mergeCell ref="D11:D12"/>
    <mergeCell ref="F11:F12"/>
    <mergeCell ref="C3:L3"/>
    <mergeCell ref="C1:L1"/>
    <mergeCell ref="N11:N12"/>
    <mergeCell ref="H11:H12"/>
    <mergeCell ref="M11:M12"/>
    <mergeCell ref="C4:L5"/>
    <mergeCell ref="C6:L6"/>
    <mergeCell ref="C7:L7"/>
    <mergeCell ref="I11:I12"/>
    <mergeCell ref="J11:L11"/>
    <mergeCell ref="E11:E12"/>
    <mergeCell ref="D8:J8"/>
    <mergeCell ref="G11:G12"/>
    <mergeCell ref="D9:J9"/>
    <mergeCell ref="D10:J10"/>
  </mergeCells>
  <phoneticPr fontId="2" type="noConversion"/>
  <printOptions horizontalCentered="1"/>
  <pageMargins left="0" right="0" top="0" bottom="0" header="0" footer="0"/>
  <pageSetup paperSize="9" scale="96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  <pageSetUpPr fitToPage="1"/>
  </sheetPr>
  <dimension ref="A1:Q37"/>
  <sheetViews>
    <sheetView topLeftCell="A13" workbookViewId="0">
      <selection activeCell="F15" sqref="F15:F32"/>
    </sheetView>
  </sheetViews>
  <sheetFormatPr defaultRowHeight="12.75" x14ac:dyDescent="0.2"/>
  <cols>
    <col min="1" max="1" width="4" style="114" customWidth="1"/>
    <col min="2" max="2" width="20.42578125" style="114" customWidth="1"/>
    <col min="3" max="3" width="9.7109375" style="114" customWidth="1"/>
    <col min="4" max="4" width="19.28515625" style="114" customWidth="1"/>
    <col min="5" max="5" width="5.5703125" style="114" customWidth="1"/>
    <col min="6" max="6" width="5" style="114" customWidth="1"/>
    <col min="7" max="7" width="6.28515625" style="114" customWidth="1"/>
    <col min="8" max="8" width="7.42578125" style="114" customWidth="1"/>
    <col min="9" max="9" width="5.140625" style="114" customWidth="1"/>
    <col min="10" max="10" width="5" style="114" customWidth="1"/>
    <col min="11" max="11" width="6.85546875" style="114" customWidth="1"/>
    <col min="12" max="12" width="6.7109375" style="114" customWidth="1"/>
    <col min="13" max="13" width="5" style="1" customWidth="1"/>
    <col min="14" max="16384" width="9.140625" style="1"/>
  </cols>
  <sheetData>
    <row r="1" spans="1:17" customFormat="1" x14ac:dyDescent="0.2">
      <c r="A1" s="80"/>
      <c r="B1" s="80"/>
      <c r="C1" s="513" t="s">
        <v>40</v>
      </c>
      <c r="D1" s="513"/>
      <c r="E1" s="513"/>
      <c r="F1" s="513"/>
      <c r="G1" s="513"/>
      <c r="H1" s="513"/>
      <c r="I1" s="513"/>
      <c r="J1" s="513"/>
      <c r="K1" s="82"/>
      <c r="L1" s="82"/>
      <c r="M1" s="7"/>
    </row>
    <row r="2" spans="1:17" customFormat="1" ht="15" x14ac:dyDescent="0.2">
      <c r="A2" s="80"/>
      <c r="B2" s="80"/>
      <c r="C2" s="82"/>
      <c r="D2" s="82"/>
      <c r="E2" s="79"/>
      <c r="F2" s="79"/>
      <c r="G2" s="79"/>
      <c r="H2" s="79"/>
      <c r="I2" s="82"/>
      <c r="J2" s="82"/>
      <c r="K2" s="82"/>
      <c r="L2" s="82"/>
      <c r="M2" s="7"/>
    </row>
    <row r="3" spans="1:17" customFormat="1" ht="25.5" x14ac:dyDescent="0.2">
      <c r="A3" s="80"/>
      <c r="B3" s="80"/>
      <c r="C3" s="512" t="s">
        <v>10</v>
      </c>
      <c r="D3" s="512"/>
      <c r="E3" s="512"/>
      <c r="F3" s="512"/>
      <c r="G3" s="512"/>
      <c r="H3" s="512"/>
      <c r="I3" s="512"/>
      <c r="J3" s="512"/>
      <c r="K3" s="82"/>
      <c r="L3" s="82"/>
      <c r="M3" s="7"/>
    </row>
    <row r="4" spans="1:17" customFormat="1" ht="25.5" customHeight="1" x14ac:dyDescent="0.2">
      <c r="A4" s="80" t="s">
        <v>11</v>
      </c>
      <c r="B4" s="413" t="s">
        <v>245</v>
      </c>
      <c r="C4" s="520" t="s">
        <v>342</v>
      </c>
      <c r="D4" s="520"/>
      <c r="E4" s="520"/>
      <c r="F4" s="520"/>
      <c r="G4" s="520"/>
      <c r="H4" s="520"/>
      <c r="I4" s="520"/>
      <c r="J4" s="520"/>
      <c r="K4" s="83" t="s">
        <v>301</v>
      </c>
      <c r="L4" s="114"/>
    </row>
    <row r="5" spans="1:17" customFormat="1" ht="24.75" customHeight="1" x14ac:dyDescent="0.2">
      <c r="A5" s="80" t="s">
        <v>12</v>
      </c>
      <c r="B5" s="413" t="s">
        <v>244</v>
      </c>
      <c r="C5" s="520"/>
      <c r="D5" s="520"/>
      <c r="E5" s="520"/>
      <c r="F5" s="520"/>
      <c r="G5" s="520"/>
      <c r="H5" s="520"/>
      <c r="I5" s="520"/>
      <c r="J5" s="520"/>
      <c r="K5" s="84" t="s">
        <v>102</v>
      </c>
      <c r="L5" s="80" t="s">
        <v>297</v>
      </c>
      <c r="Q5" s="57"/>
    </row>
    <row r="6" spans="1:17" customFormat="1" ht="18" customHeight="1" x14ac:dyDescent="0.2">
      <c r="A6" s="80" t="s">
        <v>13</v>
      </c>
      <c r="B6" s="412" t="s">
        <v>243</v>
      </c>
      <c r="C6" s="523"/>
      <c r="D6" s="523"/>
      <c r="E6" s="523"/>
      <c r="F6" s="523"/>
      <c r="G6" s="523"/>
      <c r="H6" s="523"/>
      <c r="I6" s="523"/>
      <c r="J6" s="523"/>
      <c r="K6" s="84" t="s">
        <v>15</v>
      </c>
      <c r="L6" s="114"/>
      <c r="Q6" s="34"/>
    </row>
    <row r="7" spans="1:17" customFormat="1" ht="16.5" customHeight="1" x14ac:dyDescent="0.2">
      <c r="A7" s="80" t="s">
        <v>0</v>
      </c>
      <c r="B7" s="415" t="s">
        <v>332</v>
      </c>
      <c r="C7" s="524"/>
      <c r="D7" s="524"/>
      <c r="E7" s="524"/>
      <c r="F7" s="524"/>
      <c r="G7" s="524"/>
      <c r="H7" s="524"/>
      <c r="I7" s="524"/>
      <c r="J7" s="524"/>
      <c r="K7" s="80"/>
      <c r="L7" s="114"/>
      <c r="Q7" s="2"/>
    </row>
    <row r="8" spans="1:17" customFormat="1" ht="16.5" customHeight="1" x14ac:dyDescent="0.2">
      <c r="A8" s="80"/>
      <c r="B8" s="84"/>
      <c r="C8" s="85"/>
      <c r="D8" s="85"/>
      <c r="E8" s="85"/>
      <c r="F8" s="85"/>
      <c r="G8" s="85"/>
      <c r="H8" s="85"/>
      <c r="I8" s="85"/>
      <c r="J8" s="85"/>
      <c r="K8" s="80"/>
      <c r="L8" s="114"/>
    </row>
    <row r="9" spans="1:17" customFormat="1" ht="18.75" x14ac:dyDescent="0.2">
      <c r="A9" s="194" t="str">
        <f>Заголовки!A12</f>
        <v>г.Чебоксары, стадион "Олимпийский"</v>
      </c>
      <c r="B9" s="80"/>
      <c r="C9" s="87"/>
      <c r="D9" s="514" t="s">
        <v>85</v>
      </c>
      <c r="E9" s="514"/>
      <c r="F9" s="514"/>
      <c r="G9" s="514"/>
      <c r="H9" s="514"/>
      <c r="I9" s="80"/>
      <c r="J9" s="80"/>
      <c r="K9" s="89" t="s">
        <v>16</v>
      </c>
      <c r="L9" s="80"/>
    </row>
    <row r="10" spans="1:17" customFormat="1" ht="16.5" customHeight="1" x14ac:dyDescent="0.2">
      <c r="A10" s="84"/>
      <c r="B10" s="80"/>
      <c r="C10" s="80"/>
      <c r="D10" s="515" t="s">
        <v>2</v>
      </c>
      <c r="E10" s="515"/>
      <c r="F10" s="515"/>
      <c r="G10" s="515"/>
      <c r="H10" s="515"/>
      <c r="I10" s="80"/>
      <c r="J10" s="80"/>
      <c r="K10" s="80"/>
      <c r="L10" s="89"/>
      <c r="M10" s="5"/>
    </row>
    <row r="11" spans="1:17" customFormat="1" ht="18" customHeight="1" thickBot="1" x14ac:dyDescent="0.25">
      <c r="A11" s="91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91"/>
      <c r="M11" s="5"/>
    </row>
    <row r="12" spans="1:17" ht="16.5" customHeight="1" thickBot="1" x14ac:dyDescent="0.25">
      <c r="A12" s="517" t="s">
        <v>41</v>
      </c>
      <c r="B12" s="517" t="s">
        <v>42</v>
      </c>
      <c r="C12" s="521" t="s">
        <v>39</v>
      </c>
      <c r="D12" s="517" t="s">
        <v>38</v>
      </c>
      <c r="E12" s="517" t="s">
        <v>29</v>
      </c>
      <c r="F12" s="517" t="s">
        <v>4</v>
      </c>
      <c r="G12" s="517" t="s">
        <v>117</v>
      </c>
      <c r="H12" s="517" t="s">
        <v>118</v>
      </c>
      <c r="I12" s="528" t="s">
        <v>28</v>
      </c>
      <c r="J12" s="529"/>
      <c r="K12" s="530"/>
      <c r="L12" s="517" t="s">
        <v>5</v>
      </c>
      <c r="M12" s="517" t="s">
        <v>45</v>
      </c>
    </row>
    <row r="13" spans="1:17" ht="14.25" customHeight="1" thickBot="1" x14ac:dyDescent="0.25">
      <c r="A13" s="518"/>
      <c r="B13" s="518"/>
      <c r="C13" s="522"/>
      <c r="D13" s="518"/>
      <c r="E13" s="518"/>
      <c r="F13" s="518"/>
      <c r="G13" s="518"/>
      <c r="H13" s="518"/>
      <c r="I13" s="92"/>
      <c r="J13" s="92"/>
      <c r="K13" s="92"/>
      <c r="L13" s="518"/>
      <c r="M13" s="518"/>
    </row>
    <row r="14" spans="1:17" s="6" customFormat="1" ht="15.75" customHeight="1" thickBot="1" x14ac:dyDescent="0.25">
      <c r="A14" s="93"/>
      <c r="B14" s="331" t="s">
        <v>21</v>
      </c>
      <c r="C14" s="96"/>
      <c r="D14" s="96"/>
      <c r="E14" s="142"/>
      <c r="F14" s="96"/>
      <c r="G14" s="96"/>
      <c r="H14" s="96"/>
      <c r="I14" s="96"/>
      <c r="J14" s="96"/>
      <c r="K14" s="96"/>
      <c r="L14" s="96"/>
      <c r="M14" s="330"/>
      <c r="N14" s="1"/>
      <c r="O14" s="1"/>
      <c r="P14" s="1"/>
      <c r="Q14" s="1"/>
    </row>
    <row r="15" spans="1:17" s="6" customFormat="1" ht="15.75" customHeight="1" x14ac:dyDescent="0.2">
      <c r="A15" s="98" t="s">
        <v>7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/>
      <c r="F15" s="431" t="s">
        <v>952</v>
      </c>
      <c r="G15" s="428"/>
      <c r="H15" s="428"/>
      <c r="I15" s="101"/>
      <c r="J15" s="101"/>
      <c r="K15" s="101"/>
      <c r="L15" s="101"/>
      <c r="M15" s="103"/>
      <c r="N15" s="1"/>
      <c r="O15" s="1"/>
      <c r="P15" s="1"/>
      <c r="Q15" s="1"/>
    </row>
    <row r="16" spans="1:17" s="6" customFormat="1" ht="15.75" customHeight="1" x14ac:dyDescent="0.2">
      <c r="A16" s="101" t="s">
        <v>8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649</v>
      </c>
      <c r="G16" s="428" t="s">
        <v>650</v>
      </c>
      <c r="H16" s="428"/>
      <c r="I16" s="101"/>
      <c r="J16" s="101"/>
      <c r="K16" s="101"/>
      <c r="L16" s="101"/>
      <c r="M16" s="103"/>
      <c r="N16" s="1"/>
      <c r="O16" s="1"/>
      <c r="P16" s="1"/>
      <c r="Q16" s="1"/>
    </row>
    <row r="17" spans="1:13" s="6" customFormat="1" ht="15.75" customHeight="1" x14ac:dyDescent="0.2">
      <c r="A17" s="98" t="s">
        <v>9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758</v>
      </c>
      <c r="G17" s="428" t="s">
        <v>759</v>
      </c>
      <c r="H17" s="428" t="s">
        <v>759</v>
      </c>
      <c r="I17" s="101"/>
      <c r="J17" s="101"/>
      <c r="K17" s="101"/>
      <c r="L17" s="101"/>
      <c r="M17" s="103"/>
    </row>
    <row r="18" spans="1:13" s="6" customFormat="1" ht="15.75" customHeight="1" x14ac:dyDescent="0.2">
      <c r="A18" s="101" t="s">
        <v>17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778</v>
      </c>
      <c r="G18" s="428" t="s">
        <v>779</v>
      </c>
      <c r="H18" s="428" t="s">
        <v>779</v>
      </c>
      <c r="I18" s="101"/>
      <c r="J18" s="101"/>
      <c r="K18" s="101"/>
      <c r="L18" s="101"/>
      <c r="M18" s="103"/>
    </row>
    <row r="19" spans="1:13" s="6" customFormat="1" ht="15.75" customHeight="1" x14ac:dyDescent="0.2">
      <c r="A19" s="98" t="s">
        <v>18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804</v>
      </c>
      <c r="G19" s="428" t="s">
        <v>805</v>
      </c>
      <c r="H19" s="428" t="s">
        <v>805</v>
      </c>
      <c r="I19" s="101"/>
      <c r="J19" s="101"/>
      <c r="K19" s="101"/>
      <c r="L19" s="101"/>
      <c r="M19" s="103"/>
    </row>
    <row r="20" spans="1:13" ht="15.75" customHeight="1" x14ac:dyDescent="0.2">
      <c r="A20" s="101" t="s">
        <v>19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735</v>
      </c>
      <c r="G20" s="428" t="s">
        <v>736</v>
      </c>
      <c r="H20" s="428" t="s">
        <v>736</v>
      </c>
      <c r="I20" s="101"/>
      <c r="J20" s="101"/>
      <c r="K20" s="101"/>
      <c r="L20" s="101"/>
      <c r="M20" s="103"/>
    </row>
    <row r="21" spans="1:13" ht="15.75" customHeight="1" x14ac:dyDescent="0.2">
      <c r="A21" s="98" t="s">
        <v>20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738</v>
      </c>
      <c r="G21" s="428" t="s">
        <v>739</v>
      </c>
      <c r="H21" s="428" t="s">
        <v>740</v>
      </c>
      <c r="I21" s="101"/>
      <c r="J21" s="101"/>
      <c r="K21" s="101"/>
      <c r="L21" s="101"/>
      <c r="M21" s="103"/>
    </row>
    <row r="22" spans="1:13" ht="15.75" customHeight="1" x14ac:dyDescent="0.2">
      <c r="A22" s="101" t="s">
        <v>60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1038</v>
      </c>
      <c r="G22" s="428" t="s">
        <v>1040</v>
      </c>
      <c r="H22" s="428" t="s">
        <v>1040</v>
      </c>
      <c r="I22" s="101"/>
      <c r="J22" s="101"/>
      <c r="K22" s="101"/>
      <c r="L22" s="101"/>
      <c r="M22" s="103"/>
    </row>
    <row r="23" spans="1:13" ht="15.75" customHeight="1" x14ac:dyDescent="0.2">
      <c r="A23" s="98" t="s">
        <v>67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499</v>
      </c>
      <c r="G23" s="428" t="s">
        <v>500</v>
      </c>
      <c r="H23" s="428" t="s">
        <v>500</v>
      </c>
      <c r="I23" s="101"/>
      <c r="J23" s="101"/>
      <c r="K23" s="101"/>
      <c r="L23" s="101"/>
      <c r="M23" s="103"/>
    </row>
    <row r="24" spans="1:13" ht="15.75" customHeight="1" x14ac:dyDescent="0.2">
      <c r="A24" s="101" t="s">
        <v>66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945</v>
      </c>
      <c r="G24" s="428" t="s">
        <v>946</v>
      </c>
      <c r="H24" s="428" t="s">
        <v>947</v>
      </c>
      <c r="I24" s="101"/>
      <c r="J24" s="101"/>
      <c r="K24" s="101"/>
      <c r="L24" s="101"/>
      <c r="M24" s="103"/>
    </row>
    <row r="25" spans="1:13" ht="15.75" customHeight="1" x14ac:dyDescent="0.2">
      <c r="A25" s="98" t="s">
        <v>65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554</v>
      </c>
      <c r="G25" s="428" t="s">
        <v>555</v>
      </c>
      <c r="H25" s="428" t="s">
        <v>555</v>
      </c>
      <c r="I25" s="101"/>
      <c r="J25" s="101"/>
      <c r="K25" s="101"/>
      <c r="L25" s="101"/>
      <c r="M25" s="103"/>
    </row>
    <row r="26" spans="1:13" ht="15.75" customHeight="1" x14ac:dyDescent="0.2">
      <c r="A26" s="101" t="s">
        <v>64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761</v>
      </c>
      <c r="G26" s="428" t="s">
        <v>762</v>
      </c>
      <c r="H26" s="428" t="s">
        <v>762</v>
      </c>
      <c r="I26" s="101"/>
      <c r="J26" s="101"/>
      <c r="K26" s="101"/>
      <c r="L26" s="101"/>
      <c r="M26" s="103"/>
    </row>
    <row r="27" spans="1:13" ht="15.75" customHeight="1" x14ac:dyDescent="0.2">
      <c r="A27" s="98" t="s">
        <v>63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353</v>
      </c>
      <c r="G27" s="428" t="s">
        <v>355</v>
      </c>
      <c r="H27" s="428" t="s">
        <v>356</v>
      </c>
      <c r="I27" s="101"/>
      <c r="J27" s="101"/>
      <c r="K27" s="101"/>
      <c r="L27" s="101"/>
      <c r="M27" s="103"/>
    </row>
    <row r="28" spans="1:13" ht="15.75" customHeight="1" x14ac:dyDescent="0.2">
      <c r="A28" s="98" t="s">
        <v>62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623</v>
      </c>
      <c r="G28" s="428" t="s">
        <v>626</v>
      </c>
      <c r="H28" s="428" t="s">
        <v>626</v>
      </c>
      <c r="I28" s="101"/>
      <c r="J28" s="101"/>
      <c r="K28" s="101"/>
      <c r="L28" s="101"/>
      <c r="M28" s="103"/>
    </row>
    <row r="29" spans="1:13" ht="15.75" customHeight="1" x14ac:dyDescent="0.2">
      <c r="A29" s="98" t="s">
        <v>61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733</v>
      </c>
      <c r="G29" s="428" t="s">
        <v>734</v>
      </c>
      <c r="H29" s="428" t="s">
        <v>734</v>
      </c>
      <c r="I29" s="101"/>
      <c r="J29" s="101"/>
      <c r="K29" s="101"/>
      <c r="L29" s="101"/>
      <c r="M29" s="103"/>
    </row>
    <row r="30" spans="1:13" ht="15.75" customHeight="1" x14ac:dyDescent="0.2">
      <c r="A30" s="98" t="s">
        <v>68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788</v>
      </c>
      <c r="G30" s="428" t="s">
        <v>789</v>
      </c>
      <c r="H30" s="428" t="s">
        <v>789</v>
      </c>
      <c r="I30" s="101"/>
      <c r="J30" s="101"/>
      <c r="K30" s="101"/>
      <c r="L30" s="101"/>
      <c r="M30" s="103"/>
    </row>
    <row r="31" spans="1:13" ht="15.75" customHeight="1" x14ac:dyDescent="0.2">
      <c r="A31" s="98" t="s">
        <v>69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 t="e">
        <f>VLOOKUP($F31,#REF!,8,FALSE)</f>
        <v>#REF!</v>
      </c>
      <c r="F31" s="431" t="s">
        <v>798</v>
      </c>
      <c r="G31" s="428" t="s">
        <v>799</v>
      </c>
      <c r="H31" s="428" t="s">
        <v>800</v>
      </c>
      <c r="I31" s="101"/>
      <c r="J31" s="101"/>
      <c r="K31" s="101"/>
      <c r="L31" s="101"/>
      <c r="M31" s="103"/>
    </row>
    <row r="32" spans="1:13" ht="15.75" customHeight="1" x14ac:dyDescent="0.2">
      <c r="A32" s="98" t="s">
        <v>70</v>
      </c>
      <c r="B32" s="99" t="e">
        <f>VLOOKUP($F32,#REF!,3,FALSE)</f>
        <v>#REF!</v>
      </c>
      <c r="C32" s="100" t="e">
        <f>VLOOKUP($F32,#REF!,4,FALSE)</f>
        <v>#REF!</v>
      </c>
      <c r="D32" s="160" t="e">
        <f>VLOOKUP($F32,#REF!,5,FALSE)</f>
        <v>#REF!</v>
      </c>
      <c r="E32" s="336" t="e">
        <f>VLOOKUP($F32,#REF!,8,FALSE)</f>
        <v>#REF!</v>
      </c>
      <c r="F32" s="431" t="s">
        <v>754</v>
      </c>
      <c r="G32" s="428"/>
      <c r="H32" s="428"/>
      <c r="I32" s="101"/>
      <c r="J32" s="101"/>
      <c r="K32" s="101"/>
      <c r="L32" s="101"/>
      <c r="M32" s="103"/>
    </row>
    <row r="33" spans="1:12" x14ac:dyDescent="0.2">
      <c r="A33" s="108"/>
      <c r="E33" s="108"/>
      <c r="F33" s="108"/>
      <c r="G33" s="108"/>
      <c r="H33" s="108"/>
      <c r="I33" s="108"/>
      <c r="J33" s="108"/>
      <c r="K33" s="108"/>
      <c r="L33" s="108"/>
    </row>
    <row r="34" spans="1:12" x14ac:dyDescent="0.2">
      <c r="A34" s="108"/>
      <c r="E34" s="108"/>
      <c r="F34" s="108"/>
      <c r="G34" s="108"/>
      <c r="H34" s="108"/>
      <c r="I34" s="108"/>
      <c r="J34" s="108"/>
      <c r="K34" s="108"/>
      <c r="L34" s="108"/>
    </row>
    <row r="35" spans="1:12" x14ac:dyDescent="0.2">
      <c r="A35" s="108"/>
      <c r="B35" s="109" t="s">
        <v>43</v>
      </c>
      <c r="C35" s="135"/>
      <c r="D35" s="111" t="s">
        <v>37</v>
      </c>
      <c r="E35" s="108"/>
      <c r="F35" s="108"/>
      <c r="G35" s="108"/>
      <c r="H35" s="108"/>
      <c r="I35" s="108"/>
      <c r="J35" s="108"/>
      <c r="K35" s="108"/>
      <c r="L35" s="108"/>
    </row>
    <row r="36" spans="1:12" x14ac:dyDescent="0.2">
      <c r="B36" s="109"/>
      <c r="C36" s="135"/>
      <c r="D36" s="111"/>
    </row>
    <row r="37" spans="1:12" x14ac:dyDescent="0.2">
      <c r="B37" s="111" t="s">
        <v>35</v>
      </c>
      <c r="C37" s="132"/>
      <c r="D37" s="111" t="s">
        <v>36</v>
      </c>
    </row>
  </sheetData>
  <customSheetViews>
    <customSheetView guid="{B28A55F2-F506-44F5-8B45-C06C81F4E83D}" showRuler="0">
      <selection activeCell="G24" sqref="G24"/>
      <pageMargins left="0.78740157480314965" right="0" top="0.39370078740157483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mergeCells count="18">
    <mergeCell ref="A12:A13"/>
    <mergeCell ref="B12:B13"/>
    <mergeCell ref="C12:C13"/>
    <mergeCell ref="F12:F13"/>
    <mergeCell ref="G12:G13"/>
    <mergeCell ref="C1:J1"/>
    <mergeCell ref="C3:J3"/>
    <mergeCell ref="H12:H13"/>
    <mergeCell ref="I12:K12"/>
    <mergeCell ref="L12:L13"/>
    <mergeCell ref="M12:M13"/>
    <mergeCell ref="C4:J5"/>
    <mergeCell ref="C6:J6"/>
    <mergeCell ref="C7:J7"/>
    <mergeCell ref="E12:E13"/>
    <mergeCell ref="D12:D13"/>
    <mergeCell ref="D9:H9"/>
    <mergeCell ref="D10:H10"/>
  </mergeCells>
  <phoneticPr fontId="2" type="noConversion"/>
  <printOptions horizontalCentered="1"/>
  <pageMargins left="0" right="0" top="0" bottom="0" header="0" footer="0"/>
  <pageSetup paperSize="9" scale="96" fitToHeight="0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indexed="34"/>
  </sheetPr>
  <dimension ref="A1:M143"/>
  <sheetViews>
    <sheetView topLeftCell="A13" zoomScaleNormal="100" workbookViewId="0">
      <selection activeCell="F15" sqref="F15:F31"/>
    </sheetView>
  </sheetViews>
  <sheetFormatPr defaultRowHeight="12.75" x14ac:dyDescent="0.2"/>
  <cols>
    <col min="1" max="1" width="4" style="114" customWidth="1"/>
    <col min="2" max="2" width="19.42578125" style="114" customWidth="1"/>
    <col min="3" max="3" width="8.85546875" style="114" customWidth="1"/>
    <col min="4" max="4" width="19.28515625" style="114" customWidth="1"/>
    <col min="5" max="5" width="5.5703125" style="114" customWidth="1"/>
    <col min="6" max="6" width="6" style="114" customWidth="1"/>
    <col min="7" max="7" width="6.7109375" style="114" customWidth="1"/>
    <col min="8" max="8" width="6.28515625" style="114" customWidth="1"/>
    <col min="9" max="9" width="5.7109375" style="114" customWidth="1"/>
    <col min="10" max="10" width="5.42578125" style="114" customWidth="1"/>
    <col min="11" max="11" width="6.28515625" style="114" customWidth="1"/>
    <col min="12" max="12" width="6.7109375" style="114" customWidth="1"/>
    <col min="13" max="13" width="6" style="1" customWidth="1"/>
    <col min="14" max="16384" width="9.140625" style="6"/>
  </cols>
  <sheetData>
    <row r="1" spans="1:13" customFormat="1" x14ac:dyDescent="0.2">
      <c r="A1" s="80"/>
      <c r="B1" s="80"/>
      <c r="C1" s="513" t="s">
        <v>40</v>
      </c>
      <c r="D1" s="513"/>
      <c r="E1" s="513"/>
      <c r="F1" s="513"/>
      <c r="G1" s="513"/>
      <c r="H1" s="513"/>
      <c r="I1" s="513"/>
      <c r="J1" s="513"/>
      <c r="K1" s="82"/>
      <c r="L1" s="82"/>
      <c r="M1" s="7"/>
    </row>
    <row r="2" spans="1:13" customFormat="1" ht="15" x14ac:dyDescent="0.2">
      <c r="A2" s="80"/>
      <c r="B2" s="80"/>
      <c r="C2" s="82"/>
      <c r="D2" s="82"/>
      <c r="E2" s="79"/>
      <c r="F2" s="79"/>
      <c r="G2" s="79"/>
      <c r="H2" s="79"/>
      <c r="I2" s="82"/>
      <c r="J2" s="82"/>
      <c r="K2" s="82"/>
      <c r="L2" s="82"/>
      <c r="M2" s="7"/>
    </row>
    <row r="3" spans="1:13" customFormat="1" ht="25.5" x14ac:dyDescent="0.2">
      <c r="A3" s="80"/>
      <c r="B3" s="80"/>
      <c r="C3" s="512" t="s">
        <v>10</v>
      </c>
      <c r="D3" s="512"/>
      <c r="E3" s="512"/>
      <c r="F3" s="512"/>
      <c r="G3" s="512"/>
      <c r="H3" s="512"/>
      <c r="I3" s="512"/>
      <c r="J3" s="512"/>
      <c r="K3" s="82"/>
      <c r="L3" s="82"/>
      <c r="M3" s="7"/>
    </row>
    <row r="4" spans="1:13" customFormat="1" ht="25.5" customHeight="1" x14ac:dyDescent="0.2">
      <c r="A4" s="80" t="s">
        <v>11</v>
      </c>
      <c r="B4" s="413" t="s">
        <v>333</v>
      </c>
      <c r="C4" s="520" t="s">
        <v>342</v>
      </c>
      <c r="D4" s="520"/>
      <c r="E4" s="520"/>
      <c r="F4" s="520"/>
      <c r="G4" s="520"/>
      <c r="H4" s="520"/>
      <c r="I4" s="520"/>
      <c r="J4" s="520"/>
      <c r="K4" s="83" t="s">
        <v>298</v>
      </c>
      <c r="L4" s="114"/>
    </row>
    <row r="5" spans="1:13" customFormat="1" ht="24" customHeight="1" x14ac:dyDescent="0.2">
      <c r="A5" s="80" t="s">
        <v>12</v>
      </c>
      <c r="B5" s="413" t="s">
        <v>334</v>
      </c>
      <c r="C5" s="520"/>
      <c r="D5" s="520"/>
      <c r="E5" s="520"/>
      <c r="F5" s="520"/>
      <c r="G5" s="520"/>
      <c r="H5" s="520"/>
      <c r="I5" s="520"/>
      <c r="J5" s="520"/>
      <c r="K5" s="84" t="s">
        <v>102</v>
      </c>
      <c r="L5" s="80" t="s">
        <v>311</v>
      </c>
    </row>
    <row r="6" spans="1:13" customFormat="1" ht="18" customHeight="1" x14ac:dyDescent="0.2">
      <c r="A6" s="80" t="s">
        <v>13</v>
      </c>
      <c r="B6" s="422" t="s">
        <v>335</v>
      </c>
      <c r="C6" s="523"/>
      <c r="D6" s="523"/>
      <c r="E6" s="523"/>
      <c r="F6" s="523"/>
      <c r="G6" s="523"/>
      <c r="H6" s="523"/>
      <c r="I6" s="523"/>
      <c r="J6" s="523"/>
      <c r="K6" s="84" t="s">
        <v>15</v>
      </c>
      <c r="L6" s="114"/>
    </row>
    <row r="7" spans="1:13" customFormat="1" ht="16.5" customHeight="1" x14ac:dyDescent="0.2">
      <c r="A7" s="80" t="s">
        <v>0</v>
      </c>
      <c r="B7" s="84"/>
      <c r="C7" s="524"/>
      <c r="D7" s="524"/>
      <c r="E7" s="524"/>
      <c r="F7" s="524"/>
      <c r="G7" s="524"/>
      <c r="H7" s="524"/>
      <c r="I7" s="524"/>
      <c r="J7" s="524"/>
      <c r="K7" s="80"/>
      <c r="L7" s="114"/>
    </row>
    <row r="8" spans="1:13" customFormat="1" ht="16.5" customHeight="1" x14ac:dyDescent="0.2">
      <c r="A8" s="80"/>
      <c r="B8" s="84"/>
      <c r="C8" s="85"/>
      <c r="D8" s="85"/>
      <c r="E8" s="85"/>
      <c r="F8" s="85"/>
      <c r="G8" s="85"/>
      <c r="H8" s="85"/>
      <c r="I8" s="85"/>
      <c r="J8" s="85"/>
      <c r="K8" s="80"/>
      <c r="L8" s="114"/>
    </row>
    <row r="9" spans="1:13" customFormat="1" ht="18.75" x14ac:dyDescent="0.2">
      <c r="A9" s="194" t="str">
        <f>Заголовки!A12</f>
        <v>г.Чебоксары, стадион "Олимпийский"</v>
      </c>
      <c r="B9" s="80"/>
      <c r="C9" s="87"/>
      <c r="D9" s="514" t="s">
        <v>308</v>
      </c>
      <c r="E9" s="514"/>
      <c r="F9" s="514"/>
      <c r="G9" s="514"/>
      <c r="H9" s="514"/>
      <c r="I9" s="80"/>
      <c r="J9" s="80"/>
      <c r="K9" s="89" t="s">
        <v>16</v>
      </c>
      <c r="L9" s="80"/>
    </row>
    <row r="10" spans="1:13" ht="18.75" customHeight="1" x14ac:dyDescent="0.2">
      <c r="A10" s="84"/>
      <c r="B10" s="80"/>
      <c r="C10" s="80"/>
      <c r="D10" s="515" t="s">
        <v>307</v>
      </c>
      <c r="E10" s="515"/>
      <c r="F10" s="515"/>
      <c r="G10" s="515"/>
      <c r="H10" s="515"/>
      <c r="I10" s="80"/>
      <c r="J10" s="80"/>
      <c r="K10" s="80"/>
      <c r="L10" s="89"/>
      <c r="M10" s="5"/>
    </row>
    <row r="11" spans="1:13" ht="26.25" customHeight="1" thickBot="1" x14ac:dyDescent="0.25">
      <c r="A11" s="91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91"/>
      <c r="M11" s="5"/>
    </row>
    <row r="12" spans="1:13" ht="15" customHeight="1" thickBot="1" x14ac:dyDescent="0.25">
      <c r="A12" s="517" t="s">
        <v>41</v>
      </c>
      <c r="B12" s="517" t="s">
        <v>42</v>
      </c>
      <c r="C12" s="521" t="s">
        <v>39</v>
      </c>
      <c r="D12" s="517" t="s">
        <v>38</v>
      </c>
      <c r="E12" s="517" t="s">
        <v>29</v>
      </c>
      <c r="F12" s="517" t="s">
        <v>4</v>
      </c>
      <c r="G12" s="517" t="s">
        <v>117</v>
      </c>
      <c r="H12" s="517" t="s">
        <v>118</v>
      </c>
      <c r="I12" s="528" t="s">
        <v>28</v>
      </c>
      <c r="J12" s="529"/>
      <c r="K12" s="530"/>
      <c r="L12" s="517" t="s">
        <v>5</v>
      </c>
      <c r="M12" s="517" t="s">
        <v>45</v>
      </c>
    </row>
    <row r="13" spans="1:13" ht="15.75" customHeight="1" thickBot="1" x14ac:dyDescent="0.25">
      <c r="A13" s="518"/>
      <c r="B13" s="518"/>
      <c r="C13" s="522"/>
      <c r="D13" s="518"/>
      <c r="E13" s="518"/>
      <c r="F13" s="518"/>
      <c r="G13" s="518"/>
      <c r="H13" s="518"/>
      <c r="I13" s="92"/>
      <c r="J13" s="92"/>
      <c r="K13" s="92"/>
      <c r="L13" s="518"/>
      <c r="M13" s="518"/>
    </row>
    <row r="14" spans="1:13" ht="15.75" customHeight="1" thickBot="1" x14ac:dyDescent="0.25">
      <c r="A14" s="93"/>
      <c r="B14" s="331"/>
      <c r="C14" s="96"/>
      <c r="D14" s="96"/>
      <c r="E14" s="142"/>
      <c r="F14" s="96"/>
      <c r="G14" s="96"/>
      <c r="H14" s="96"/>
      <c r="I14" s="96"/>
      <c r="J14" s="96"/>
      <c r="K14" s="96"/>
      <c r="L14" s="96"/>
      <c r="M14" s="330"/>
    </row>
    <row r="15" spans="1:13" ht="15.75" customHeight="1" x14ac:dyDescent="0.2">
      <c r="A15" s="98" t="s">
        <v>7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595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03"/>
    </row>
    <row r="16" spans="1:13" ht="15.75" customHeight="1" x14ac:dyDescent="0.2">
      <c r="A16" s="101" t="s">
        <v>8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1030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03"/>
    </row>
    <row r="17" spans="1:13" ht="15.75" customHeight="1" x14ac:dyDescent="0.2">
      <c r="A17" s="98" t="s">
        <v>9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785</v>
      </c>
      <c r="G17" s="102" t="e">
        <f>VLOOKUP($F17,#REF!,12,FALSE)</f>
        <v>#REF!</v>
      </c>
      <c r="H17" s="102"/>
      <c r="I17" s="101"/>
      <c r="J17" s="101"/>
      <c r="K17" s="101"/>
      <c r="L17" s="101"/>
      <c r="M17" s="103"/>
    </row>
    <row r="18" spans="1:13" ht="15.75" customHeight="1" x14ac:dyDescent="0.2">
      <c r="A18" s="101" t="s">
        <v>17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787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03"/>
    </row>
    <row r="19" spans="1:13" ht="15.75" customHeight="1" x14ac:dyDescent="0.2">
      <c r="A19" s="98" t="s">
        <v>18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1024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03"/>
    </row>
    <row r="20" spans="1:13" ht="15.75" customHeight="1" x14ac:dyDescent="0.2">
      <c r="A20" s="101" t="s">
        <v>19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277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03"/>
    </row>
    <row r="21" spans="1:13" ht="15.75" customHeight="1" x14ac:dyDescent="0.2">
      <c r="A21" s="98" t="s">
        <v>20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1025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03"/>
    </row>
    <row r="22" spans="1:13" ht="15.75" customHeight="1" x14ac:dyDescent="0.2">
      <c r="A22" s="101" t="s">
        <v>60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786</v>
      </c>
      <c r="G22" s="102" t="e">
        <f>VLOOKUP($F22,#REF!,12,FALSE)</f>
        <v>#REF!</v>
      </c>
      <c r="H22" s="102"/>
      <c r="I22" s="101"/>
      <c r="J22" s="101"/>
      <c r="K22" s="101"/>
      <c r="L22" s="101"/>
      <c r="M22" s="103"/>
    </row>
    <row r="23" spans="1:13" ht="15.75" customHeight="1" x14ac:dyDescent="0.2">
      <c r="A23" s="98" t="s">
        <v>67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790</v>
      </c>
      <c r="G23" s="102" t="e">
        <f>VLOOKUP($F23,#REF!,12,FALSE)</f>
        <v>#REF!</v>
      </c>
      <c r="H23" s="102"/>
      <c r="I23" s="101"/>
      <c r="J23" s="101"/>
      <c r="K23" s="101"/>
      <c r="L23" s="101"/>
      <c r="M23" s="103"/>
    </row>
    <row r="24" spans="1:13" ht="15.75" customHeight="1" x14ac:dyDescent="0.2">
      <c r="A24" s="101" t="s">
        <v>66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974</v>
      </c>
      <c r="G24" s="102" t="e">
        <f>VLOOKUP($F24,#REF!,12,FALSE)</f>
        <v>#REF!</v>
      </c>
      <c r="H24" s="102"/>
      <c r="I24" s="101"/>
      <c r="J24" s="101"/>
      <c r="K24" s="101"/>
      <c r="L24" s="101"/>
      <c r="M24" s="103"/>
    </row>
    <row r="25" spans="1:13" ht="15.75" customHeight="1" x14ac:dyDescent="0.2">
      <c r="A25" s="98" t="s">
        <v>65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279</v>
      </c>
      <c r="G25" s="102" t="e">
        <f>VLOOKUP($F25,#REF!,12,FALSE)</f>
        <v>#REF!</v>
      </c>
      <c r="H25" s="102"/>
      <c r="I25" s="101"/>
      <c r="J25" s="101"/>
      <c r="K25" s="101"/>
      <c r="L25" s="101"/>
      <c r="M25" s="103"/>
    </row>
    <row r="26" spans="1:13" ht="15.75" customHeight="1" x14ac:dyDescent="0.2">
      <c r="A26" s="101" t="s">
        <v>64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589</v>
      </c>
      <c r="G26" s="102" t="e">
        <f>VLOOKUP($F26,#REF!,12,FALSE)</f>
        <v>#REF!</v>
      </c>
      <c r="H26" s="102"/>
      <c r="I26" s="101"/>
      <c r="J26" s="101"/>
      <c r="K26" s="101"/>
      <c r="L26" s="101"/>
      <c r="M26" s="103" t="e">
        <f>VLOOKUP($F26,#REF!,9,FALSE)</f>
        <v>#REF!</v>
      </c>
    </row>
    <row r="27" spans="1:13" ht="15.75" customHeight="1" x14ac:dyDescent="0.2">
      <c r="A27" s="98" t="s">
        <v>63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1035</v>
      </c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03"/>
    </row>
    <row r="28" spans="1:13" ht="15.75" customHeight="1" x14ac:dyDescent="0.2">
      <c r="A28" s="98" t="s">
        <v>62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148</v>
      </c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03"/>
    </row>
    <row r="29" spans="1:13" ht="15.75" customHeight="1" x14ac:dyDescent="0.2">
      <c r="A29" s="98" t="s">
        <v>61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587</v>
      </c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03" t="e">
        <f>VLOOKUP($F29,#REF!,9,FALSE)</f>
        <v>#REF!</v>
      </c>
    </row>
    <row r="30" spans="1:13" ht="15.75" customHeight="1" x14ac:dyDescent="0.2">
      <c r="A30" s="98" t="s">
        <v>68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1044</v>
      </c>
      <c r="G30" s="102" t="e">
        <f>VLOOKUP($F30,#REF!,12,FALSE)</f>
        <v>#REF!</v>
      </c>
      <c r="H30" s="102" t="e">
        <f>VLOOKUP($F30,#REF!,13,FALSE)</f>
        <v>#REF!</v>
      </c>
      <c r="I30" s="101"/>
      <c r="J30" s="101"/>
      <c r="K30" s="101"/>
      <c r="L30" s="101"/>
      <c r="M30" s="103" t="e">
        <f>VLOOKUP($F30,#REF!,9,FALSE)</f>
        <v>#REF!</v>
      </c>
    </row>
    <row r="31" spans="1:13" ht="15.75" customHeight="1" x14ac:dyDescent="0.2">
      <c r="A31" s="98" t="s">
        <v>69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 t="e">
        <f>VLOOKUP($F31,#REF!,8,FALSE)</f>
        <v>#REF!</v>
      </c>
      <c r="F31" s="431" t="s">
        <v>1049</v>
      </c>
      <c r="G31" s="102" t="e">
        <f>VLOOKUP($F31,#REF!,12,FALSE)</f>
        <v>#REF!</v>
      </c>
      <c r="H31" s="102" t="e">
        <f>VLOOKUP($F31,#REF!,13,FALSE)</f>
        <v>#REF!</v>
      </c>
      <c r="I31" s="101"/>
      <c r="J31" s="101"/>
      <c r="K31" s="101"/>
      <c r="L31" s="101"/>
      <c r="M31" s="103" t="e">
        <f>VLOOKUP($F31,#REF!,9,FALSE)</f>
        <v>#REF!</v>
      </c>
    </row>
    <row r="32" spans="1:13" ht="15.75" customHeight="1" x14ac:dyDescent="0.2">
      <c r="A32" s="108"/>
      <c r="B32" s="138"/>
      <c r="C32" s="141"/>
      <c r="D32" s="138"/>
      <c r="E32" s="108"/>
      <c r="F32" s="140"/>
      <c r="G32" s="140"/>
      <c r="H32" s="108"/>
      <c r="I32" s="108"/>
      <c r="J32" s="108"/>
      <c r="K32" s="108"/>
      <c r="L32" s="137"/>
    </row>
    <row r="33" spans="1:12" ht="15.75" customHeight="1" x14ac:dyDescent="0.2">
      <c r="A33" s="108"/>
      <c r="B33" s="109" t="s">
        <v>1063</v>
      </c>
      <c r="C33" s="135"/>
      <c r="D33" s="111" t="s">
        <v>37</v>
      </c>
      <c r="E33" s="108"/>
      <c r="F33" s="108"/>
      <c r="G33" s="108"/>
      <c r="H33" s="108"/>
      <c r="I33" s="108"/>
      <c r="J33" s="108"/>
      <c r="K33" s="108"/>
      <c r="L33" s="108"/>
    </row>
    <row r="34" spans="1:12" ht="15.75" customHeight="1" x14ac:dyDescent="0.2">
      <c r="A34" s="108"/>
      <c r="B34" s="109"/>
      <c r="C34" s="135"/>
      <c r="D34" s="111"/>
      <c r="E34" s="108"/>
      <c r="F34" s="108"/>
      <c r="G34" s="108"/>
      <c r="H34" s="108"/>
      <c r="I34" s="108"/>
      <c r="J34" s="108"/>
      <c r="K34" s="108"/>
      <c r="L34" s="108"/>
    </row>
    <row r="35" spans="1:12" ht="15.75" customHeight="1" x14ac:dyDescent="0.2">
      <c r="A35" s="108"/>
      <c r="B35" s="111" t="s">
        <v>35</v>
      </c>
      <c r="C35" s="132"/>
      <c r="D35" s="111" t="s">
        <v>36</v>
      </c>
      <c r="E35" s="108"/>
      <c r="F35" s="108"/>
      <c r="G35" s="108"/>
      <c r="H35" s="108"/>
      <c r="I35" s="108"/>
      <c r="J35" s="108"/>
      <c r="K35" s="108"/>
      <c r="L35" s="108"/>
    </row>
    <row r="36" spans="1:12" ht="15.75" customHeight="1" x14ac:dyDescent="0.2"/>
    <row r="37" spans="1:12" ht="15.75" customHeight="1" x14ac:dyDescent="0.2"/>
    <row r="38" spans="1:12" ht="15.75" customHeight="1" x14ac:dyDescent="0.2"/>
    <row r="39" spans="1:12" ht="15.75" customHeight="1" x14ac:dyDescent="0.2"/>
    <row r="40" spans="1:12" ht="15" customHeight="1" x14ac:dyDescent="0.2"/>
    <row r="41" spans="1:12" ht="15" customHeight="1" x14ac:dyDescent="0.2"/>
    <row r="42" spans="1:12" ht="15.75" customHeight="1" x14ac:dyDescent="0.2"/>
    <row r="43" spans="1:12" ht="15.75" customHeight="1" x14ac:dyDescent="0.2"/>
    <row r="44" spans="1:12" ht="15.75" customHeight="1" x14ac:dyDescent="0.2"/>
    <row r="45" spans="1:12" ht="15.75" customHeight="1" x14ac:dyDescent="0.2"/>
    <row r="46" spans="1:12" ht="15.75" customHeight="1" x14ac:dyDescent="0.2"/>
    <row r="47" spans="1:12" ht="15.75" customHeight="1" x14ac:dyDescent="0.2"/>
    <row r="48" spans="1:12" ht="15.75" customHeight="1" x14ac:dyDescent="0.2"/>
    <row r="49" ht="15.75" customHeight="1" x14ac:dyDescent="0.2"/>
    <row r="50" ht="15.75" customHeight="1" x14ac:dyDescent="0.2"/>
    <row r="51" ht="15.75" customHeight="1" x14ac:dyDescent="0.2"/>
    <row r="52" ht="6" customHeight="1" x14ac:dyDescent="0.2"/>
    <row r="53" ht="15.75" customHeight="1" x14ac:dyDescent="0.2"/>
    <row r="54" ht="15.75" customHeight="1" x14ac:dyDescent="0.2"/>
    <row r="55" ht="26.25" customHeight="1" x14ac:dyDescent="0.2"/>
    <row r="56" ht="9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6" ht="26.25" customHeight="1" x14ac:dyDescent="0.2"/>
    <row r="107" ht="9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</sheetData>
  <mergeCells count="18">
    <mergeCell ref="C1:J1"/>
    <mergeCell ref="C3:J3"/>
    <mergeCell ref="C4:J5"/>
    <mergeCell ref="C6:J6"/>
    <mergeCell ref="C7:J7"/>
    <mergeCell ref="A12:A13"/>
    <mergeCell ref="B12:B13"/>
    <mergeCell ref="C12:C13"/>
    <mergeCell ref="D12:D13"/>
    <mergeCell ref="E12:E13"/>
    <mergeCell ref="I12:K12"/>
    <mergeCell ref="L12:L13"/>
    <mergeCell ref="M12:M13"/>
    <mergeCell ref="D9:H9"/>
    <mergeCell ref="D10:H10"/>
    <mergeCell ref="F12:F13"/>
    <mergeCell ref="G12:G13"/>
    <mergeCell ref="H12:H13"/>
  </mergeCells>
  <phoneticPr fontId="2" type="noConversion"/>
  <printOptions horizontalCentered="1"/>
  <pageMargins left="0" right="0" top="0" bottom="0" header="0" footer="0"/>
  <pageSetup paperSize="9" scale="9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0000"/>
  </sheetPr>
  <dimension ref="A1:AH1291"/>
  <sheetViews>
    <sheetView topLeftCell="A10" zoomScaleNormal="100" workbookViewId="0">
      <selection activeCell="F13" sqref="F13:F30"/>
    </sheetView>
  </sheetViews>
  <sheetFormatPr defaultRowHeight="12.75" x14ac:dyDescent="0.2"/>
  <cols>
    <col min="1" max="1" width="3.42578125" style="114" customWidth="1"/>
    <col min="2" max="2" width="19.42578125" style="114" customWidth="1"/>
    <col min="3" max="3" width="7.85546875" style="114" customWidth="1"/>
    <col min="4" max="4" width="21.28515625" style="114" customWidth="1"/>
    <col min="5" max="5" width="4.7109375" style="114" customWidth="1"/>
    <col min="6" max="6" width="4.42578125" style="114" customWidth="1"/>
    <col min="7" max="7" width="3.85546875" style="114" customWidth="1"/>
    <col min="8" max="8" width="4" style="114" customWidth="1"/>
    <col min="9" max="31" width="2.28515625" style="114" customWidth="1"/>
    <col min="32" max="32" width="6" style="114" customWidth="1"/>
    <col min="33" max="33" width="4.140625" style="114" customWidth="1"/>
    <col min="34" max="34" width="4.85546875" style="114" customWidth="1"/>
  </cols>
  <sheetData>
    <row r="1" spans="1:34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</row>
    <row r="2" spans="1:34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</row>
    <row r="3" spans="1:34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34" ht="19.5" customHeight="1" x14ac:dyDescent="0.2">
      <c r="A4" s="80" t="s">
        <v>11</v>
      </c>
      <c r="B4" s="422" t="s">
        <v>247</v>
      </c>
      <c r="C4" s="534" t="s">
        <v>344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175"/>
      <c r="AB4" s="175"/>
      <c r="AC4" s="175"/>
      <c r="AD4" s="175"/>
      <c r="AE4" s="175"/>
      <c r="AF4" s="83" t="s">
        <v>301</v>
      </c>
      <c r="AG4" s="80"/>
    </row>
    <row r="5" spans="1:34" ht="24" customHeight="1" x14ac:dyDescent="0.2">
      <c r="A5" s="80" t="s">
        <v>12</v>
      </c>
      <c r="B5" s="424" t="s">
        <v>337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175"/>
      <c r="AB5" s="175"/>
      <c r="AC5" s="175"/>
      <c r="AD5" s="175"/>
      <c r="AE5" s="175"/>
      <c r="AF5" s="539" t="s">
        <v>87</v>
      </c>
      <c r="AG5" s="539"/>
      <c r="AH5" s="539"/>
    </row>
    <row r="6" spans="1:34" ht="19.5" x14ac:dyDescent="0.2">
      <c r="A6" s="80" t="s">
        <v>13</v>
      </c>
      <c r="B6" s="422" t="s">
        <v>246</v>
      </c>
      <c r="C6" s="80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437"/>
      <c r="AE6" s="437"/>
      <c r="AF6" s="84" t="s">
        <v>15</v>
      </c>
      <c r="AG6" s="84"/>
    </row>
    <row r="7" spans="1:34" ht="19.5" x14ac:dyDescent="0.2">
      <c r="A7" s="80" t="s">
        <v>0</v>
      </c>
      <c r="B7" s="411" t="s">
        <v>338</v>
      </c>
      <c r="C7" s="80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437"/>
      <c r="AE7" s="437"/>
      <c r="AF7" s="84"/>
      <c r="AG7" s="84"/>
    </row>
    <row r="8" spans="1:34" x14ac:dyDescent="0.2"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34" ht="18.75" x14ac:dyDescent="0.2">
      <c r="A9" s="84" t="s">
        <v>135</v>
      </c>
      <c r="B9" s="80"/>
      <c r="C9" s="80"/>
      <c r="D9" s="525" t="s">
        <v>31</v>
      </c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407"/>
      <c r="Y9" s="407"/>
      <c r="Z9" s="407"/>
      <c r="AA9" s="407"/>
      <c r="AB9" s="407"/>
      <c r="AC9" s="407"/>
      <c r="AD9" s="407"/>
      <c r="AE9" s="407"/>
      <c r="AF9" s="89" t="s">
        <v>16</v>
      </c>
    </row>
    <row r="10" spans="1:34" ht="19.5" thickBot="1" x14ac:dyDescent="0.25">
      <c r="A10" s="84"/>
      <c r="B10" s="80"/>
      <c r="C10" s="80"/>
      <c r="D10" s="80"/>
      <c r="E10" s="80"/>
      <c r="F10" s="533" t="s">
        <v>138</v>
      </c>
      <c r="G10" s="533"/>
      <c r="H10" s="533"/>
      <c r="I10" s="533"/>
      <c r="J10" s="533"/>
      <c r="K10" s="533"/>
      <c r="L10" s="533"/>
      <c r="M10" s="533"/>
      <c r="N10" s="533"/>
      <c r="O10" s="533"/>
      <c r="U10" s="80" t="s">
        <v>1078</v>
      </c>
      <c r="V10" s="145"/>
      <c r="AA10" s="88"/>
      <c r="AB10" s="88"/>
      <c r="AC10" s="88"/>
      <c r="AD10" s="436"/>
      <c r="AE10" s="436"/>
      <c r="AF10" s="89"/>
    </row>
    <row r="11" spans="1:34" ht="32.25" thickBot="1" x14ac:dyDescent="0.25">
      <c r="A11" s="146" t="s">
        <v>3</v>
      </c>
      <c r="B11" s="147" t="s">
        <v>25</v>
      </c>
      <c r="C11" s="148" t="s">
        <v>39</v>
      </c>
      <c r="D11" s="147" t="s">
        <v>38</v>
      </c>
      <c r="E11" s="537" t="s">
        <v>29</v>
      </c>
      <c r="F11" s="541" t="s">
        <v>4</v>
      </c>
      <c r="G11" s="535" t="s">
        <v>117</v>
      </c>
      <c r="H11" s="535" t="s">
        <v>118</v>
      </c>
      <c r="I11" s="546" t="s">
        <v>53</v>
      </c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0" t="s">
        <v>55</v>
      </c>
      <c r="AE11" s="540" t="s">
        <v>54</v>
      </c>
      <c r="AF11" s="151" t="s">
        <v>5</v>
      </c>
      <c r="AG11" s="152" t="s">
        <v>26</v>
      </c>
      <c r="AH11" s="152" t="s">
        <v>45</v>
      </c>
    </row>
    <row r="12" spans="1:34" ht="13.5" thickBot="1" x14ac:dyDescent="0.25">
      <c r="A12" s="153"/>
      <c r="B12" s="154"/>
      <c r="C12" s="155"/>
      <c r="D12" s="154"/>
      <c r="E12" s="538"/>
      <c r="F12" s="542"/>
      <c r="G12" s="536"/>
      <c r="H12" s="536"/>
      <c r="I12" s="549" t="s">
        <v>598</v>
      </c>
      <c r="J12" s="550"/>
      <c r="K12" s="551"/>
      <c r="L12" s="543" t="s">
        <v>574</v>
      </c>
      <c r="M12" s="544"/>
      <c r="N12" s="545"/>
      <c r="O12" s="549" t="s">
        <v>1079</v>
      </c>
      <c r="P12" s="550"/>
      <c r="Q12" s="551"/>
      <c r="R12" s="543" t="s">
        <v>692</v>
      </c>
      <c r="S12" s="544"/>
      <c r="T12" s="545"/>
      <c r="U12" s="543" t="s">
        <v>795</v>
      </c>
      <c r="V12" s="544"/>
      <c r="W12" s="545"/>
      <c r="X12" s="543" t="s">
        <v>794</v>
      </c>
      <c r="Y12" s="544"/>
      <c r="Z12" s="545"/>
      <c r="AA12" s="543" t="s">
        <v>1080</v>
      </c>
      <c r="AB12" s="544"/>
      <c r="AC12" s="548"/>
      <c r="AD12" s="540"/>
      <c r="AE12" s="540"/>
      <c r="AF12" s="446"/>
      <c r="AG12" s="159"/>
      <c r="AH12" s="159"/>
    </row>
    <row r="13" spans="1:34" ht="14.1" customHeight="1" thickBot="1" x14ac:dyDescent="0.25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431" t="s">
        <v>742</v>
      </c>
      <c r="G13" s="102"/>
      <c r="H13" s="102"/>
      <c r="I13" s="161"/>
      <c r="J13" s="162"/>
      <c r="K13" s="163"/>
      <c r="L13" s="161"/>
      <c r="M13" s="162"/>
      <c r="N13" s="163"/>
      <c r="O13" s="161"/>
      <c r="P13" s="162"/>
      <c r="Q13" s="163"/>
      <c r="R13" s="161"/>
      <c r="S13" s="162"/>
      <c r="T13" s="163"/>
      <c r="U13" s="161"/>
      <c r="V13" s="162"/>
      <c r="W13" s="163"/>
      <c r="X13" s="161"/>
      <c r="Y13" s="162"/>
      <c r="Z13" s="163"/>
      <c r="AA13" s="161"/>
      <c r="AB13" s="162"/>
      <c r="AC13" s="162"/>
      <c r="AD13" s="162"/>
      <c r="AE13" s="447"/>
      <c r="AF13" s="165"/>
      <c r="AG13" s="166"/>
      <c r="AH13" s="103"/>
    </row>
    <row r="14" spans="1:34" ht="14.1" customHeight="1" thickBot="1" x14ac:dyDescent="0.25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879</v>
      </c>
      <c r="G14" s="102" t="e">
        <f>VLOOKUP($F14,#REF!,12,FALSE)</f>
        <v>#REF!</v>
      </c>
      <c r="H14" s="102" t="e">
        <f>VLOOKUP($F14,#REF!,13,FALSE)</f>
        <v>#REF!</v>
      </c>
      <c r="I14" s="161"/>
      <c r="J14" s="162"/>
      <c r="K14" s="163"/>
      <c r="L14" s="161"/>
      <c r="M14" s="162"/>
      <c r="N14" s="163"/>
      <c r="O14" s="161"/>
      <c r="P14" s="162"/>
      <c r="Q14" s="163"/>
      <c r="R14" s="161"/>
      <c r="S14" s="162"/>
      <c r="T14" s="163"/>
      <c r="U14" s="161"/>
      <c r="V14" s="162"/>
      <c r="W14" s="163"/>
      <c r="X14" s="161"/>
      <c r="Y14" s="162"/>
      <c r="Z14" s="163"/>
      <c r="AA14" s="161"/>
      <c r="AB14" s="162"/>
      <c r="AC14" s="162"/>
      <c r="AD14" s="162"/>
      <c r="AE14" s="445"/>
      <c r="AF14" s="165"/>
      <c r="AG14" s="166"/>
      <c r="AH14" s="103" t="e">
        <f>VLOOKUP($F14,#REF!,9,FALSE)</f>
        <v>#REF!</v>
      </c>
    </row>
    <row r="15" spans="1:34" ht="14.1" customHeight="1" thickBot="1" x14ac:dyDescent="0.25">
      <c r="A15" s="101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741</v>
      </c>
      <c r="G15" s="102" t="e">
        <f>VLOOKUP($F15,#REF!,12,FALSE)</f>
        <v>#REF!</v>
      </c>
      <c r="H15" s="102" t="e">
        <f>VLOOKUP($F15,#REF!,13,FALSE)</f>
        <v>#REF!</v>
      </c>
      <c r="I15" s="161"/>
      <c r="J15" s="162"/>
      <c r="K15" s="163"/>
      <c r="L15" s="161"/>
      <c r="M15" s="162"/>
      <c r="N15" s="163"/>
      <c r="O15" s="161"/>
      <c r="P15" s="162"/>
      <c r="Q15" s="163"/>
      <c r="R15" s="161"/>
      <c r="S15" s="162"/>
      <c r="T15" s="163"/>
      <c r="U15" s="161"/>
      <c r="V15" s="162"/>
      <c r="W15" s="163"/>
      <c r="X15" s="161"/>
      <c r="Y15" s="162"/>
      <c r="Z15" s="163"/>
      <c r="AA15" s="161"/>
      <c r="AB15" s="162"/>
      <c r="AC15" s="162"/>
      <c r="AD15" s="162"/>
      <c r="AE15" s="445"/>
      <c r="AF15" s="165"/>
      <c r="AG15" s="166"/>
      <c r="AH15" s="103"/>
    </row>
    <row r="16" spans="1:34" ht="14.1" customHeight="1" thickBot="1" x14ac:dyDescent="0.25">
      <c r="A16" s="98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1018</v>
      </c>
      <c r="G16" s="102" t="e">
        <f>VLOOKUP($F16,#REF!,12,FALSE)</f>
        <v>#REF!</v>
      </c>
      <c r="H16" s="102" t="e">
        <f>VLOOKUP($F16,#REF!,13,FALSE)</f>
        <v>#REF!</v>
      </c>
      <c r="I16" s="161"/>
      <c r="J16" s="162"/>
      <c r="K16" s="163"/>
      <c r="L16" s="161"/>
      <c r="M16" s="162"/>
      <c r="N16" s="163"/>
      <c r="O16" s="161"/>
      <c r="P16" s="162"/>
      <c r="Q16" s="163"/>
      <c r="R16" s="161"/>
      <c r="S16" s="162"/>
      <c r="T16" s="163"/>
      <c r="U16" s="161"/>
      <c r="V16" s="162"/>
      <c r="W16" s="163"/>
      <c r="X16" s="161"/>
      <c r="Y16" s="162"/>
      <c r="Z16" s="163"/>
      <c r="AA16" s="161"/>
      <c r="AB16" s="162"/>
      <c r="AC16" s="162"/>
      <c r="AD16" s="162"/>
      <c r="AE16" s="445"/>
      <c r="AF16" s="165"/>
      <c r="AG16" s="166"/>
      <c r="AH16" s="103"/>
    </row>
    <row r="17" spans="1:34" ht="14.1" customHeight="1" thickBot="1" x14ac:dyDescent="0.25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793</v>
      </c>
      <c r="G17" s="102" t="e">
        <f>VLOOKUP($F17,#REF!,12,FALSE)</f>
        <v>#REF!</v>
      </c>
      <c r="H17" s="102" t="e">
        <f>VLOOKUP($F17,#REF!,13,FALSE)</f>
        <v>#REF!</v>
      </c>
      <c r="I17" s="161"/>
      <c r="J17" s="162"/>
      <c r="K17" s="163"/>
      <c r="L17" s="161"/>
      <c r="M17" s="162"/>
      <c r="N17" s="163"/>
      <c r="O17" s="161"/>
      <c r="P17" s="162"/>
      <c r="Q17" s="163"/>
      <c r="R17" s="161"/>
      <c r="S17" s="162"/>
      <c r="T17" s="163"/>
      <c r="U17" s="161"/>
      <c r="V17" s="162"/>
      <c r="W17" s="163"/>
      <c r="X17" s="161"/>
      <c r="Y17" s="162"/>
      <c r="Z17" s="163"/>
      <c r="AA17" s="161"/>
      <c r="AB17" s="162"/>
      <c r="AC17" s="162"/>
      <c r="AD17" s="162"/>
      <c r="AE17" s="445"/>
      <c r="AF17" s="165"/>
      <c r="AG17" s="166"/>
      <c r="AH17" s="103"/>
    </row>
    <row r="18" spans="1:34" ht="14.1" customHeight="1" thickBot="1" x14ac:dyDescent="0.25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1012</v>
      </c>
      <c r="G18" s="102" t="e">
        <f>VLOOKUP($F18,#REF!,12,FALSE)</f>
        <v>#REF!</v>
      </c>
      <c r="H18" s="102" t="e">
        <f>VLOOKUP($F18,#REF!,13,FALSE)</f>
        <v>#REF!</v>
      </c>
      <c r="I18" s="161"/>
      <c r="J18" s="162"/>
      <c r="K18" s="163"/>
      <c r="L18" s="161"/>
      <c r="M18" s="162"/>
      <c r="N18" s="163"/>
      <c r="O18" s="161"/>
      <c r="P18" s="162"/>
      <c r="Q18" s="163"/>
      <c r="R18" s="161"/>
      <c r="S18" s="162"/>
      <c r="T18" s="163"/>
      <c r="U18" s="161"/>
      <c r="V18" s="162"/>
      <c r="W18" s="163"/>
      <c r="X18" s="161"/>
      <c r="Y18" s="162"/>
      <c r="Z18" s="163"/>
      <c r="AA18" s="161"/>
      <c r="AB18" s="162"/>
      <c r="AC18" s="162"/>
      <c r="AD18" s="162"/>
      <c r="AE18" s="445"/>
      <c r="AF18" s="165"/>
      <c r="AG18" s="166"/>
      <c r="AH18" s="103"/>
    </row>
    <row r="19" spans="1:34" ht="14.1" customHeight="1" thickBot="1" x14ac:dyDescent="0.25">
      <c r="A19" s="101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1014</v>
      </c>
      <c r="G19" s="102" t="e">
        <f>VLOOKUP($F19,#REF!,12,FALSE)</f>
        <v>#REF!</v>
      </c>
      <c r="H19" s="102" t="e">
        <f>VLOOKUP($F19,#REF!,13,FALSE)</f>
        <v>#REF!</v>
      </c>
      <c r="I19" s="161"/>
      <c r="J19" s="162"/>
      <c r="K19" s="163"/>
      <c r="L19" s="161"/>
      <c r="M19" s="162"/>
      <c r="N19" s="163"/>
      <c r="O19" s="161"/>
      <c r="P19" s="162"/>
      <c r="Q19" s="163"/>
      <c r="R19" s="161"/>
      <c r="S19" s="162"/>
      <c r="T19" s="163"/>
      <c r="U19" s="161"/>
      <c r="V19" s="162"/>
      <c r="W19" s="163"/>
      <c r="X19" s="161"/>
      <c r="Y19" s="162"/>
      <c r="Z19" s="163"/>
      <c r="AA19" s="161"/>
      <c r="AB19" s="162"/>
      <c r="AC19" s="162"/>
      <c r="AD19" s="162"/>
      <c r="AE19" s="445"/>
      <c r="AF19" s="165"/>
      <c r="AG19" s="166"/>
      <c r="AH19" s="103"/>
    </row>
    <row r="20" spans="1:34" ht="14.1" customHeight="1" thickBot="1" x14ac:dyDescent="0.25">
      <c r="A20" s="98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940</v>
      </c>
      <c r="G20" s="102" t="e">
        <f>VLOOKUP($F20,#REF!,12,FALSE)</f>
        <v>#REF!</v>
      </c>
      <c r="H20" s="102" t="e">
        <f>VLOOKUP($F20,#REF!,13,FALSE)</f>
        <v>#REF!</v>
      </c>
      <c r="I20" s="161"/>
      <c r="J20" s="162"/>
      <c r="K20" s="163"/>
      <c r="L20" s="161"/>
      <c r="M20" s="162"/>
      <c r="N20" s="163"/>
      <c r="O20" s="161"/>
      <c r="P20" s="162"/>
      <c r="Q20" s="163"/>
      <c r="R20" s="161"/>
      <c r="S20" s="162"/>
      <c r="T20" s="163"/>
      <c r="U20" s="161"/>
      <c r="V20" s="162"/>
      <c r="W20" s="163"/>
      <c r="X20" s="161"/>
      <c r="Y20" s="162"/>
      <c r="Z20" s="163"/>
      <c r="AA20" s="161"/>
      <c r="AB20" s="162"/>
      <c r="AC20" s="162"/>
      <c r="AD20" s="162"/>
      <c r="AE20" s="445"/>
      <c r="AF20" s="165"/>
      <c r="AG20" s="166"/>
      <c r="AH20" s="103"/>
    </row>
    <row r="21" spans="1:34" ht="14.1" customHeight="1" thickBot="1" x14ac:dyDescent="0.25">
      <c r="A21" s="98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839</v>
      </c>
      <c r="G21" s="102" t="e">
        <f>VLOOKUP($F21,#REF!,12,FALSE)</f>
        <v>#REF!</v>
      </c>
      <c r="H21" s="102" t="e">
        <f>VLOOKUP($F21,#REF!,13,FALSE)</f>
        <v>#REF!</v>
      </c>
      <c r="I21" s="161"/>
      <c r="J21" s="162"/>
      <c r="K21" s="163"/>
      <c r="L21" s="161"/>
      <c r="M21" s="162"/>
      <c r="N21" s="163"/>
      <c r="O21" s="161"/>
      <c r="P21" s="162"/>
      <c r="Q21" s="163"/>
      <c r="R21" s="161"/>
      <c r="S21" s="162"/>
      <c r="T21" s="163"/>
      <c r="U21" s="161"/>
      <c r="V21" s="162"/>
      <c r="W21" s="163"/>
      <c r="X21" s="161"/>
      <c r="Y21" s="162"/>
      <c r="Z21" s="163"/>
      <c r="AA21" s="161"/>
      <c r="AB21" s="162"/>
      <c r="AC21" s="162"/>
      <c r="AD21" s="162"/>
      <c r="AE21" s="445"/>
      <c r="AF21" s="165"/>
      <c r="AG21" s="166"/>
      <c r="AH21" s="103"/>
    </row>
    <row r="22" spans="1:34" ht="14.1" customHeight="1" thickBot="1" x14ac:dyDescent="0.25">
      <c r="A22" s="101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743</v>
      </c>
      <c r="G22" s="102" t="e">
        <f>VLOOKUP($F22,#REF!,12,FALSE)</f>
        <v>#REF!</v>
      </c>
      <c r="H22" s="102" t="e">
        <f>VLOOKUP($F22,#REF!,13,FALSE)</f>
        <v>#REF!</v>
      </c>
      <c r="I22" s="161"/>
      <c r="J22" s="162"/>
      <c r="K22" s="163"/>
      <c r="L22" s="161"/>
      <c r="M22" s="162"/>
      <c r="N22" s="163"/>
      <c r="O22" s="161"/>
      <c r="P22" s="162"/>
      <c r="Q22" s="163"/>
      <c r="R22" s="161"/>
      <c r="S22" s="162"/>
      <c r="T22" s="163"/>
      <c r="U22" s="161"/>
      <c r="V22" s="162"/>
      <c r="W22" s="163"/>
      <c r="X22" s="161"/>
      <c r="Y22" s="162"/>
      <c r="Z22" s="163"/>
      <c r="AA22" s="161"/>
      <c r="AB22" s="162"/>
      <c r="AC22" s="162"/>
      <c r="AD22" s="162"/>
      <c r="AE22" s="445"/>
      <c r="AF22" s="165"/>
      <c r="AG22" s="166"/>
      <c r="AH22" s="103"/>
    </row>
    <row r="23" spans="1:34" ht="14.1" customHeight="1" thickBot="1" x14ac:dyDescent="0.25">
      <c r="A23" s="101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810</v>
      </c>
      <c r="G23" s="102" t="e">
        <f>VLOOKUP($F23,#REF!,12,FALSE)</f>
        <v>#REF!</v>
      </c>
      <c r="H23" s="102" t="e">
        <f>VLOOKUP($F23,#REF!,13,FALSE)</f>
        <v>#REF!</v>
      </c>
      <c r="I23" s="161"/>
      <c r="J23" s="162"/>
      <c r="K23" s="163"/>
      <c r="L23" s="161"/>
      <c r="M23" s="162"/>
      <c r="N23" s="163"/>
      <c r="O23" s="161"/>
      <c r="P23" s="162"/>
      <c r="Q23" s="163"/>
      <c r="R23" s="161"/>
      <c r="S23" s="162"/>
      <c r="T23" s="163"/>
      <c r="U23" s="161"/>
      <c r="V23" s="162"/>
      <c r="W23" s="163"/>
      <c r="X23" s="161"/>
      <c r="Y23" s="162"/>
      <c r="Z23" s="163"/>
      <c r="AA23" s="161"/>
      <c r="AB23" s="162"/>
      <c r="AC23" s="162"/>
      <c r="AD23" s="162"/>
      <c r="AE23" s="445"/>
      <c r="AF23" s="165"/>
      <c r="AG23" s="166"/>
      <c r="AH23" s="103"/>
    </row>
    <row r="24" spans="1:34" ht="14.1" customHeight="1" thickBot="1" x14ac:dyDescent="0.25">
      <c r="A24" s="98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1045</v>
      </c>
      <c r="G24" s="102" t="e">
        <f>VLOOKUP($F24,#REF!,12,FALSE)</f>
        <v>#REF!</v>
      </c>
      <c r="H24" s="102" t="e">
        <f>VLOOKUP($F24,#REF!,13,FALSE)</f>
        <v>#REF!</v>
      </c>
      <c r="I24" s="161"/>
      <c r="J24" s="162"/>
      <c r="K24" s="163"/>
      <c r="L24" s="161"/>
      <c r="M24" s="162"/>
      <c r="N24" s="163"/>
      <c r="O24" s="161"/>
      <c r="P24" s="162"/>
      <c r="Q24" s="163"/>
      <c r="R24" s="161"/>
      <c r="S24" s="162"/>
      <c r="T24" s="163"/>
      <c r="U24" s="161"/>
      <c r="V24" s="162"/>
      <c r="W24" s="163"/>
      <c r="X24" s="161"/>
      <c r="Y24" s="162"/>
      <c r="Z24" s="163"/>
      <c r="AA24" s="161"/>
      <c r="AB24" s="162"/>
      <c r="AC24" s="162"/>
      <c r="AD24" s="162"/>
      <c r="AE24" s="445"/>
      <c r="AF24" s="165"/>
      <c r="AG24" s="166"/>
      <c r="AH24" s="103"/>
    </row>
    <row r="25" spans="1:34" ht="14.1" customHeight="1" thickBot="1" x14ac:dyDescent="0.25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564</v>
      </c>
      <c r="G25" s="102" t="e">
        <f>VLOOKUP($F25,#REF!,12,FALSE)</f>
        <v>#REF!</v>
      </c>
      <c r="H25" s="102" t="e">
        <f>VLOOKUP($F25,#REF!,13,FALSE)</f>
        <v>#REF!</v>
      </c>
      <c r="I25" s="161"/>
      <c r="J25" s="162"/>
      <c r="K25" s="163"/>
      <c r="L25" s="161"/>
      <c r="M25" s="162"/>
      <c r="N25" s="163"/>
      <c r="O25" s="161"/>
      <c r="P25" s="162"/>
      <c r="Q25" s="163"/>
      <c r="R25" s="161"/>
      <c r="S25" s="162"/>
      <c r="T25" s="163"/>
      <c r="U25" s="161"/>
      <c r="V25" s="162"/>
      <c r="W25" s="163"/>
      <c r="X25" s="161"/>
      <c r="Y25" s="162"/>
      <c r="Z25" s="163"/>
      <c r="AA25" s="161"/>
      <c r="AB25" s="162"/>
      <c r="AC25" s="162"/>
      <c r="AD25" s="162"/>
      <c r="AE25" s="445"/>
      <c r="AF25" s="165"/>
      <c r="AG25" s="166"/>
      <c r="AH25" s="103"/>
    </row>
    <row r="26" spans="1:34" ht="14.1" customHeight="1" thickBot="1" x14ac:dyDescent="0.25">
      <c r="A26" s="101" t="s">
        <v>62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267</v>
      </c>
      <c r="G26" s="102" t="e">
        <f>VLOOKUP($F26,#REF!,12,FALSE)</f>
        <v>#REF!</v>
      </c>
      <c r="H26" s="102" t="e">
        <f>VLOOKUP($F26,#REF!,13,FALSE)</f>
        <v>#REF!</v>
      </c>
      <c r="I26" s="161"/>
      <c r="J26" s="162"/>
      <c r="K26" s="163"/>
      <c r="L26" s="161"/>
      <c r="M26" s="162"/>
      <c r="N26" s="163"/>
      <c r="O26" s="161"/>
      <c r="P26" s="162"/>
      <c r="Q26" s="163"/>
      <c r="R26" s="161"/>
      <c r="S26" s="162"/>
      <c r="T26" s="163"/>
      <c r="U26" s="161"/>
      <c r="V26" s="162"/>
      <c r="W26" s="163"/>
      <c r="X26" s="161"/>
      <c r="Y26" s="162"/>
      <c r="Z26" s="163"/>
      <c r="AA26" s="161"/>
      <c r="AB26" s="162"/>
      <c r="AC26" s="162"/>
      <c r="AD26" s="162"/>
      <c r="AE26" s="445"/>
      <c r="AF26" s="165"/>
      <c r="AG26" s="166"/>
      <c r="AH26" s="103"/>
    </row>
    <row r="27" spans="1:34" ht="14.1" customHeight="1" thickBot="1" x14ac:dyDescent="0.25">
      <c r="A27" s="101" t="s">
        <v>61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472</v>
      </c>
      <c r="G27" s="102" t="e">
        <f>VLOOKUP($F27,#REF!,12,FALSE)</f>
        <v>#REF!</v>
      </c>
      <c r="H27" s="102" t="e">
        <f>VLOOKUP($F27,#REF!,13,FALSE)</f>
        <v>#REF!</v>
      </c>
      <c r="I27" s="161"/>
      <c r="J27" s="162"/>
      <c r="K27" s="163"/>
      <c r="L27" s="161"/>
      <c r="M27" s="162"/>
      <c r="N27" s="163"/>
      <c r="O27" s="161"/>
      <c r="P27" s="162"/>
      <c r="Q27" s="163"/>
      <c r="R27" s="161"/>
      <c r="S27" s="162"/>
      <c r="T27" s="163"/>
      <c r="U27" s="161"/>
      <c r="V27" s="162"/>
      <c r="W27" s="163"/>
      <c r="X27" s="161"/>
      <c r="Y27" s="162"/>
      <c r="Z27" s="163"/>
      <c r="AA27" s="161"/>
      <c r="AB27" s="162"/>
      <c r="AC27" s="162"/>
      <c r="AD27" s="162"/>
      <c r="AE27" s="445"/>
      <c r="AF27" s="165"/>
      <c r="AG27" s="166"/>
      <c r="AH27" s="103"/>
    </row>
    <row r="28" spans="1:34" ht="14.1" customHeight="1" thickBot="1" x14ac:dyDescent="0.25">
      <c r="A28" s="98" t="s">
        <v>68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643</v>
      </c>
      <c r="G28" s="102" t="e">
        <f>VLOOKUP($F28,#REF!,12,FALSE)</f>
        <v>#REF!</v>
      </c>
      <c r="H28" s="102" t="e">
        <f>VLOOKUP($F28,#REF!,13,FALSE)</f>
        <v>#REF!</v>
      </c>
      <c r="I28" s="161"/>
      <c r="J28" s="162"/>
      <c r="K28" s="163"/>
      <c r="L28" s="161"/>
      <c r="M28" s="162"/>
      <c r="N28" s="163"/>
      <c r="O28" s="161"/>
      <c r="P28" s="162"/>
      <c r="Q28" s="163"/>
      <c r="R28" s="161"/>
      <c r="S28" s="162"/>
      <c r="T28" s="163"/>
      <c r="U28" s="161"/>
      <c r="V28" s="162"/>
      <c r="W28" s="163"/>
      <c r="X28" s="161"/>
      <c r="Y28" s="162"/>
      <c r="Z28" s="163"/>
      <c r="AA28" s="161"/>
      <c r="AB28" s="162"/>
      <c r="AC28" s="162"/>
      <c r="AD28" s="162"/>
      <c r="AE28" s="445"/>
      <c r="AF28" s="165"/>
      <c r="AG28" s="166"/>
      <c r="AH28" s="103"/>
    </row>
    <row r="29" spans="1:34" ht="14.1" customHeight="1" thickBot="1" x14ac:dyDescent="0.25">
      <c r="A29" s="98" t="s">
        <v>69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365</v>
      </c>
      <c r="G29" s="102" t="e">
        <f>VLOOKUP($F29,#REF!,12,FALSE)</f>
        <v>#REF!</v>
      </c>
      <c r="H29" s="102" t="e">
        <f>VLOOKUP($F29,#REF!,13,FALSE)</f>
        <v>#REF!</v>
      </c>
      <c r="I29" s="161"/>
      <c r="J29" s="162"/>
      <c r="K29" s="163"/>
      <c r="L29" s="161"/>
      <c r="M29" s="162"/>
      <c r="N29" s="163"/>
      <c r="O29" s="161"/>
      <c r="P29" s="162"/>
      <c r="Q29" s="163"/>
      <c r="R29" s="161"/>
      <c r="S29" s="162"/>
      <c r="T29" s="163"/>
      <c r="U29" s="161"/>
      <c r="V29" s="162"/>
      <c r="W29" s="163"/>
      <c r="X29" s="161"/>
      <c r="Y29" s="162"/>
      <c r="Z29" s="163"/>
      <c r="AA29" s="161"/>
      <c r="AB29" s="162"/>
      <c r="AC29" s="162"/>
      <c r="AD29" s="162"/>
      <c r="AE29" s="445"/>
      <c r="AF29" s="165"/>
      <c r="AG29" s="166"/>
      <c r="AH29" s="103"/>
    </row>
    <row r="30" spans="1:34" ht="14.1" customHeight="1" x14ac:dyDescent="0.2">
      <c r="A30" s="101" t="s">
        <v>70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503</v>
      </c>
      <c r="G30" s="102" t="e">
        <f>VLOOKUP($F30,#REF!,12,FALSE)</f>
        <v>#REF!</v>
      </c>
      <c r="H30" s="102" t="e">
        <f>VLOOKUP($F30,#REF!,13,FALSE)</f>
        <v>#REF!</v>
      </c>
      <c r="I30" s="161"/>
      <c r="J30" s="162"/>
      <c r="K30" s="163"/>
      <c r="L30" s="161"/>
      <c r="M30" s="162"/>
      <c r="N30" s="163"/>
      <c r="O30" s="161"/>
      <c r="P30" s="162"/>
      <c r="Q30" s="163"/>
      <c r="R30" s="161"/>
      <c r="S30" s="162"/>
      <c r="T30" s="163"/>
      <c r="U30" s="161"/>
      <c r="V30" s="162"/>
      <c r="W30" s="163"/>
      <c r="X30" s="161"/>
      <c r="Y30" s="162"/>
      <c r="Z30" s="163"/>
      <c r="AA30" s="161"/>
      <c r="AB30" s="162"/>
      <c r="AC30" s="162"/>
      <c r="AD30" s="162"/>
      <c r="AE30" s="445"/>
      <c r="AF30" s="165"/>
      <c r="AG30" s="166"/>
      <c r="AH30" s="103"/>
    </row>
    <row r="31" spans="1:34" x14ac:dyDescent="0.2">
      <c r="A31" s="108"/>
      <c r="B31" s="143"/>
      <c r="C31" s="115"/>
      <c r="D31" s="143"/>
      <c r="E31" s="143"/>
      <c r="F31" s="119"/>
      <c r="G31" s="119"/>
      <c r="H31" s="119"/>
      <c r="I31" s="117"/>
      <c r="J31" s="117"/>
      <c r="K31" s="54"/>
      <c r="L31" s="117"/>
      <c r="M31" s="117"/>
      <c r="N31" s="54"/>
      <c r="O31" s="117"/>
      <c r="P31" s="117"/>
      <c r="Q31" s="54"/>
      <c r="R31" s="117"/>
      <c r="S31" s="117"/>
      <c r="T31" s="54"/>
      <c r="U31" s="117"/>
      <c r="V31" s="117"/>
      <c r="W31" s="54"/>
      <c r="X31" s="117"/>
      <c r="Y31" s="117"/>
      <c r="Z31" s="54"/>
      <c r="AA31" s="117"/>
      <c r="AB31" s="117"/>
      <c r="AC31" s="54"/>
      <c r="AD31" s="54"/>
      <c r="AE31" s="54"/>
      <c r="AF31" s="54"/>
      <c r="AG31" s="54"/>
      <c r="AH31" s="115"/>
    </row>
    <row r="32" spans="1:34" ht="15.75" x14ac:dyDescent="0.25">
      <c r="A32" s="108"/>
      <c r="B32" s="143" t="s">
        <v>52</v>
      </c>
      <c r="C32" s="115"/>
      <c r="D32" s="143" t="s">
        <v>74</v>
      </c>
      <c r="E32" s="143"/>
      <c r="F32" s="108"/>
      <c r="G32" s="108"/>
      <c r="H32" s="108"/>
      <c r="I32" s="108"/>
      <c r="J32" s="172" t="s">
        <v>50</v>
      </c>
      <c r="K32" s="54"/>
      <c r="L32" s="117"/>
      <c r="M32" s="117"/>
      <c r="N32" s="54"/>
      <c r="O32" s="117"/>
      <c r="P32" s="117"/>
      <c r="Q32" s="54"/>
      <c r="R32" s="117"/>
      <c r="S32" s="117"/>
      <c r="T32" s="54"/>
      <c r="U32" s="117"/>
      <c r="V32" s="117"/>
      <c r="W32" s="54"/>
      <c r="X32" s="172" t="s">
        <v>36</v>
      </c>
      <c r="Y32" s="117"/>
      <c r="Z32" s="54"/>
      <c r="AA32" s="117"/>
      <c r="AB32" s="117"/>
      <c r="AC32" s="54"/>
      <c r="AD32" s="54"/>
      <c r="AE32" s="54"/>
    </row>
    <row r="33" spans="1:28" x14ac:dyDescent="0.2">
      <c r="A33" s="108"/>
      <c r="B33" s="143"/>
      <c r="C33" s="115"/>
      <c r="D33" s="143"/>
      <c r="E33" s="143"/>
      <c r="F33" s="119"/>
      <c r="G33" s="119"/>
      <c r="H33" s="119"/>
      <c r="I33" s="117"/>
      <c r="J33" s="117"/>
      <c r="K33" s="54"/>
      <c r="L33" s="117"/>
      <c r="M33" s="117"/>
      <c r="N33" s="54"/>
      <c r="O33" s="117"/>
      <c r="P33" s="117"/>
      <c r="Q33" s="54"/>
      <c r="R33" s="117"/>
      <c r="S33" s="117"/>
      <c r="T33" s="54"/>
      <c r="U33" s="117"/>
      <c r="V33" s="117"/>
      <c r="W33" s="54"/>
      <c r="X33" s="117"/>
      <c r="Y33" s="117"/>
      <c r="Z33" s="54"/>
      <c r="AA33" s="117"/>
      <c r="AB33" s="117"/>
    </row>
    <row r="34" spans="1:28" x14ac:dyDescent="0.2">
      <c r="A34" s="77"/>
      <c r="B34" s="121"/>
      <c r="C34" s="121"/>
      <c r="D34" s="121"/>
      <c r="E34" s="121"/>
      <c r="F34" s="77"/>
      <c r="G34" s="77"/>
      <c r="H34" s="77"/>
      <c r="I34" s="121"/>
      <c r="J34" s="121"/>
      <c r="K34" s="121"/>
      <c r="L34" s="77"/>
      <c r="M34" s="121"/>
    </row>
    <row r="35" spans="1:28" ht="14.25" x14ac:dyDescent="0.2">
      <c r="A35" s="53"/>
      <c r="B35" s="53"/>
      <c r="C35" s="53"/>
      <c r="D35" s="53"/>
      <c r="E35" s="53"/>
      <c r="F35" s="53"/>
      <c r="G35" s="53"/>
      <c r="H35" s="53"/>
      <c r="I35" s="123"/>
      <c r="J35" s="78"/>
      <c r="K35" s="131"/>
      <c r="L35" s="53"/>
      <c r="M35" s="53"/>
    </row>
    <row r="36" spans="1:28" x14ac:dyDescent="0.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</row>
    <row r="37" spans="1:28" ht="15.75" x14ac:dyDescent="0.25">
      <c r="A37" s="117"/>
      <c r="B37" s="552"/>
      <c r="C37" s="552"/>
      <c r="D37" s="117"/>
      <c r="E37" s="117"/>
      <c r="F37" s="117"/>
      <c r="G37" s="117"/>
      <c r="H37" s="117"/>
      <c r="I37" s="117"/>
      <c r="J37" s="117"/>
      <c r="K37" s="117"/>
      <c r="L37" s="117"/>
      <c r="M37" s="117"/>
    </row>
    <row r="38" spans="1:28" ht="15.75" x14ac:dyDescent="0.25">
      <c r="A38" s="108"/>
      <c r="B38" s="172"/>
      <c r="C38" s="172"/>
      <c r="D38" s="130"/>
      <c r="E38" s="130"/>
      <c r="F38" s="108"/>
      <c r="G38" s="108"/>
      <c r="H38" s="108"/>
      <c r="I38" s="108"/>
      <c r="J38" s="108"/>
      <c r="K38" s="108"/>
      <c r="L38" s="108"/>
      <c r="M38" s="130"/>
    </row>
    <row r="39" spans="1:28" ht="15.75" x14ac:dyDescent="0.25">
      <c r="A39" s="108"/>
      <c r="B39" s="172"/>
      <c r="C39" s="172"/>
      <c r="D39" s="130"/>
      <c r="E39" s="130"/>
      <c r="F39" s="108"/>
      <c r="G39" s="108"/>
      <c r="H39" s="108"/>
      <c r="I39" s="108"/>
      <c r="J39" s="108"/>
      <c r="K39" s="108"/>
      <c r="L39" s="108"/>
      <c r="M39" s="130"/>
    </row>
    <row r="40" spans="1:28" ht="15.75" x14ac:dyDescent="0.25">
      <c r="A40" s="108"/>
      <c r="B40" s="172"/>
      <c r="C40" s="172"/>
      <c r="D40" s="130"/>
      <c r="E40" s="130"/>
      <c r="F40" s="108"/>
      <c r="G40" s="108"/>
      <c r="H40" s="108"/>
      <c r="I40" s="108"/>
      <c r="J40" s="108"/>
      <c r="K40" s="108"/>
      <c r="L40" s="108"/>
      <c r="M40" s="130"/>
    </row>
    <row r="41" spans="1:28" ht="15.75" x14ac:dyDescent="0.25">
      <c r="A41" s="108"/>
      <c r="B41" s="172"/>
      <c r="C41" s="172"/>
      <c r="D41" s="130"/>
      <c r="E41" s="130"/>
      <c r="F41" s="108"/>
      <c r="G41" s="108"/>
      <c r="H41" s="108"/>
      <c r="I41" s="108"/>
      <c r="J41" s="108"/>
      <c r="K41" s="108"/>
      <c r="L41" s="108"/>
      <c r="M41" s="130"/>
    </row>
    <row r="42" spans="1:28" ht="15.75" x14ac:dyDescent="0.25">
      <c r="A42" s="108"/>
      <c r="B42" s="172"/>
      <c r="C42" s="172"/>
      <c r="D42" s="130"/>
      <c r="E42" s="130"/>
      <c r="F42" s="108"/>
      <c r="G42" s="108"/>
      <c r="H42" s="108"/>
      <c r="I42" s="108"/>
      <c r="J42" s="108"/>
      <c r="K42" s="108"/>
      <c r="L42" s="108"/>
      <c r="M42" s="130"/>
    </row>
    <row r="43" spans="1:28" ht="15.75" x14ac:dyDescent="0.25">
      <c r="A43" s="108"/>
      <c r="B43" s="172"/>
      <c r="C43" s="172"/>
      <c r="D43" s="130"/>
      <c r="E43" s="130"/>
      <c r="F43" s="108"/>
      <c r="G43" s="108"/>
      <c r="H43" s="108"/>
      <c r="I43" s="108"/>
      <c r="J43" s="108"/>
      <c r="K43" s="108"/>
      <c r="L43" s="108"/>
      <c r="M43" s="130"/>
    </row>
    <row r="44" spans="1:28" ht="15.75" x14ac:dyDescent="0.25">
      <c r="A44" s="108"/>
      <c r="B44" s="130"/>
      <c r="C44" s="130"/>
      <c r="D44" s="130"/>
      <c r="E44" s="130"/>
      <c r="F44" s="108"/>
      <c r="G44" s="108"/>
      <c r="H44" s="108"/>
      <c r="I44" s="108"/>
      <c r="J44" s="108"/>
      <c r="K44" s="108"/>
      <c r="L44" s="108"/>
      <c r="M44" s="130"/>
    </row>
    <row r="45" spans="1:28" ht="15.75" x14ac:dyDescent="0.25">
      <c r="A45" s="108"/>
      <c r="B45" s="130"/>
      <c r="C45" s="130"/>
      <c r="D45" s="130"/>
      <c r="E45" s="130"/>
      <c r="F45" s="108"/>
      <c r="G45" s="108"/>
      <c r="H45" s="108"/>
      <c r="I45" s="108"/>
      <c r="J45" s="108"/>
      <c r="K45" s="108"/>
      <c r="L45" s="108"/>
      <c r="M45" s="130"/>
    </row>
    <row r="46" spans="1:28" ht="15.75" x14ac:dyDescent="0.25">
      <c r="A46" s="108"/>
      <c r="B46" s="130"/>
      <c r="C46" s="130"/>
      <c r="D46" s="130"/>
      <c r="E46" s="130"/>
      <c r="F46" s="108"/>
      <c r="G46" s="108"/>
      <c r="H46" s="108"/>
      <c r="I46" s="108"/>
      <c r="J46" s="108"/>
      <c r="K46" s="108"/>
      <c r="L46" s="108"/>
      <c r="M46" s="130"/>
    </row>
    <row r="47" spans="1:28" x14ac:dyDescent="0.2">
      <c r="A47" s="117"/>
      <c r="B47" s="11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28" ht="15.75" x14ac:dyDescent="0.25">
      <c r="A48" s="108"/>
      <c r="B48" s="130"/>
      <c r="C48" s="130"/>
      <c r="D48" s="130"/>
      <c r="E48" s="130"/>
      <c r="F48" s="108"/>
      <c r="G48" s="108"/>
      <c r="H48" s="108"/>
      <c r="I48" s="108"/>
      <c r="J48" s="108"/>
      <c r="K48" s="108"/>
      <c r="L48" s="108"/>
      <c r="M48" s="130"/>
    </row>
    <row r="49" spans="1:13" ht="15.75" x14ac:dyDescent="0.25">
      <c r="A49" s="108"/>
      <c r="B49" s="130"/>
      <c r="C49" s="130"/>
      <c r="D49" s="130"/>
      <c r="E49" s="130"/>
      <c r="F49" s="108"/>
      <c r="G49" s="108"/>
      <c r="H49" s="108"/>
      <c r="I49" s="108"/>
      <c r="J49" s="108"/>
      <c r="K49" s="108"/>
      <c r="L49" s="108"/>
      <c r="M49" s="130"/>
    </row>
    <row r="50" spans="1:13" ht="15.75" x14ac:dyDescent="0.25">
      <c r="A50" s="108"/>
      <c r="B50" s="130"/>
      <c r="C50" s="130"/>
      <c r="D50" s="130"/>
      <c r="E50" s="130"/>
      <c r="F50" s="108"/>
      <c r="G50" s="108"/>
      <c r="H50" s="108"/>
      <c r="I50" s="108"/>
      <c r="J50" s="108"/>
      <c r="K50" s="108"/>
      <c r="L50" s="108"/>
      <c r="M50" s="130"/>
    </row>
    <row r="51" spans="1:13" ht="15.75" x14ac:dyDescent="0.25">
      <c r="A51" s="108"/>
      <c r="B51" s="130"/>
      <c r="C51" s="130"/>
      <c r="D51" s="130"/>
      <c r="E51" s="130"/>
      <c r="F51" s="108"/>
      <c r="G51" s="108"/>
      <c r="H51" s="108"/>
      <c r="I51" s="108"/>
      <c r="J51" s="108"/>
      <c r="K51" s="108"/>
      <c r="L51" s="108"/>
      <c r="M51" s="130"/>
    </row>
    <row r="52" spans="1:13" ht="15.75" x14ac:dyDescent="0.25">
      <c r="A52" s="108"/>
      <c r="B52" s="130"/>
      <c r="C52" s="130"/>
      <c r="D52" s="130"/>
      <c r="E52" s="130"/>
      <c r="F52" s="108"/>
      <c r="G52" s="108"/>
      <c r="H52" s="108"/>
      <c r="I52" s="108"/>
      <c r="J52" s="108"/>
      <c r="K52" s="108"/>
      <c r="L52" s="108"/>
      <c r="M52" s="130"/>
    </row>
    <row r="53" spans="1:13" ht="15.75" x14ac:dyDescent="0.25">
      <c r="A53" s="108"/>
      <c r="B53" s="130"/>
      <c r="C53" s="130"/>
      <c r="D53" s="130"/>
      <c r="E53" s="130"/>
      <c r="F53" s="108"/>
      <c r="G53" s="108"/>
      <c r="H53" s="108"/>
      <c r="I53" s="108"/>
      <c r="J53" s="108"/>
      <c r="K53" s="108"/>
      <c r="L53" s="108"/>
      <c r="M53" s="130"/>
    </row>
    <row r="54" spans="1:13" ht="15.75" x14ac:dyDescent="0.25">
      <c r="A54" s="108"/>
      <c r="B54" s="130"/>
      <c r="C54" s="130"/>
      <c r="D54" s="130"/>
      <c r="E54" s="130"/>
      <c r="F54" s="108"/>
      <c r="G54" s="108"/>
      <c r="H54" s="108"/>
      <c r="I54" s="108"/>
      <c r="J54" s="108"/>
      <c r="K54" s="108"/>
      <c r="L54" s="108"/>
      <c r="M54" s="130"/>
    </row>
    <row r="55" spans="1:13" ht="15.75" x14ac:dyDescent="0.25">
      <c r="A55" s="108"/>
      <c r="B55" s="130"/>
      <c r="C55" s="130"/>
      <c r="D55" s="130"/>
      <c r="E55" s="130"/>
      <c r="F55" s="108"/>
      <c r="G55" s="108"/>
      <c r="H55" s="108"/>
      <c r="I55" s="108"/>
      <c r="J55" s="108"/>
      <c r="K55" s="108"/>
      <c r="L55" s="108"/>
      <c r="M55" s="130"/>
    </row>
    <row r="56" spans="1:13" ht="15.75" x14ac:dyDescent="0.25">
      <c r="A56" s="108"/>
      <c r="B56" s="130"/>
      <c r="C56" s="130"/>
      <c r="D56" s="130"/>
      <c r="E56" s="130"/>
      <c r="F56" s="108"/>
      <c r="G56" s="108"/>
      <c r="H56" s="108"/>
      <c r="I56" s="108"/>
      <c r="J56" s="108"/>
      <c r="K56" s="108"/>
      <c r="L56" s="108"/>
      <c r="M56" s="130"/>
    </row>
    <row r="57" spans="1:13" x14ac:dyDescent="0.2">
      <c r="A57" s="117"/>
      <c r="B57" s="116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ht="15.75" x14ac:dyDescent="0.25">
      <c r="A58" s="108"/>
      <c r="B58" s="130"/>
      <c r="C58" s="130"/>
      <c r="D58" s="130"/>
      <c r="E58" s="130"/>
      <c r="F58" s="108"/>
      <c r="G58" s="108"/>
      <c r="H58" s="108"/>
      <c r="I58" s="108"/>
      <c r="J58" s="108"/>
      <c r="K58" s="108"/>
      <c r="L58" s="108"/>
      <c r="M58" s="130"/>
    </row>
    <row r="59" spans="1:13" ht="15.75" x14ac:dyDescent="0.25">
      <c r="A59" s="108"/>
      <c r="B59" s="130"/>
      <c r="C59" s="130"/>
      <c r="D59" s="130"/>
      <c r="E59" s="130"/>
      <c r="F59" s="108"/>
      <c r="G59" s="108"/>
      <c r="H59" s="108"/>
      <c r="I59" s="108"/>
      <c r="J59" s="108"/>
      <c r="K59" s="108"/>
      <c r="L59" s="108"/>
      <c r="M59" s="130"/>
    </row>
    <row r="60" spans="1:13" ht="15.75" x14ac:dyDescent="0.25">
      <c r="A60" s="108"/>
      <c r="B60" s="130"/>
      <c r="C60" s="130"/>
      <c r="D60" s="130"/>
      <c r="E60" s="130"/>
      <c r="F60" s="108"/>
      <c r="G60" s="108"/>
      <c r="H60" s="108"/>
      <c r="I60" s="108"/>
      <c r="J60" s="108"/>
      <c r="K60" s="108"/>
      <c r="L60" s="108"/>
      <c r="M60" s="130"/>
    </row>
    <row r="61" spans="1:13" ht="15.75" x14ac:dyDescent="0.25">
      <c r="A61" s="108"/>
      <c r="B61" s="130"/>
      <c r="C61" s="130"/>
      <c r="D61" s="130"/>
      <c r="E61" s="130"/>
      <c r="F61" s="108"/>
      <c r="G61" s="108"/>
      <c r="H61" s="108"/>
      <c r="I61" s="108"/>
      <c r="J61" s="108"/>
      <c r="K61" s="108"/>
      <c r="L61" s="108"/>
      <c r="M61" s="130"/>
    </row>
    <row r="62" spans="1:13" ht="15.75" x14ac:dyDescent="0.25">
      <c r="A62" s="108"/>
      <c r="B62" s="130"/>
      <c r="C62" s="130"/>
      <c r="D62" s="130"/>
      <c r="E62" s="130"/>
      <c r="F62" s="108"/>
      <c r="G62" s="108"/>
      <c r="H62" s="108"/>
      <c r="I62" s="108"/>
      <c r="J62" s="108"/>
      <c r="K62" s="108"/>
      <c r="L62" s="108"/>
      <c r="M62" s="130"/>
    </row>
    <row r="63" spans="1:13" ht="15.75" x14ac:dyDescent="0.25">
      <c r="A63" s="108"/>
      <c r="B63" s="130"/>
      <c r="C63" s="130"/>
      <c r="D63" s="130"/>
      <c r="E63" s="130"/>
      <c r="F63" s="108"/>
      <c r="G63" s="108"/>
      <c r="H63" s="108"/>
      <c r="I63" s="108"/>
      <c r="J63" s="108"/>
      <c r="K63" s="108"/>
      <c r="L63" s="108"/>
      <c r="M63" s="130"/>
    </row>
    <row r="64" spans="1:13" ht="15.75" x14ac:dyDescent="0.25">
      <c r="A64" s="108"/>
      <c r="B64" s="130"/>
      <c r="C64" s="130"/>
      <c r="D64" s="130"/>
      <c r="E64" s="130"/>
      <c r="F64" s="108"/>
      <c r="G64" s="108"/>
      <c r="H64" s="108"/>
      <c r="I64" s="108"/>
      <c r="J64" s="108"/>
      <c r="K64" s="108"/>
      <c r="L64" s="108"/>
      <c r="M64" s="130"/>
    </row>
    <row r="65" spans="1:13" x14ac:dyDescent="0.2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</row>
    <row r="66" spans="1:13" x14ac:dyDescent="0.2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</row>
    <row r="67" spans="1:13" x14ac:dyDescent="0.2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</row>
    <row r="68" spans="1:13" x14ac:dyDescent="0.2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</row>
    <row r="69" spans="1:13" x14ac:dyDescent="0.2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</row>
    <row r="70" spans="1:13" x14ac:dyDescent="0.2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</row>
    <row r="71" spans="1:13" x14ac:dyDescent="0.2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</row>
    <row r="72" spans="1:13" x14ac:dyDescent="0.2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1:13" x14ac:dyDescent="0.2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13" x14ac:dyDescent="0.2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</row>
    <row r="75" spans="1:13" x14ac:dyDescent="0.2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</row>
    <row r="76" spans="1:13" x14ac:dyDescent="0.2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</row>
    <row r="77" spans="1:13" x14ac:dyDescent="0.2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</row>
    <row r="78" spans="1:13" x14ac:dyDescent="0.2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</row>
    <row r="79" spans="1:13" x14ac:dyDescent="0.2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</row>
    <row r="80" spans="1:13" x14ac:dyDescent="0.2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</row>
    <row r="81" spans="1:13" x14ac:dyDescent="0.2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</row>
    <row r="82" spans="1:13" x14ac:dyDescent="0.2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x14ac:dyDescent="0.2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</row>
    <row r="84" spans="1:13" x14ac:dyDescent="0.2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</row>
    <row r="85" spans="1:13" x14ac:dyDescent="0.2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</row>
    <row r="86" spans="1:13" x14ac:dyDescent="0.2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</row>
    <row r="87" spans="1:13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</row>
    <row r="88" spans="1:13" x14ac:dyDescent="0.2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1:13" x14ac:dyDescent="0.2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</row>
    <row r="90" spans="1:13" x14ac:dyDescent="0.2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</row>
    <row r="91" spans="1:13" x14ac:dyDescent="0.2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  <row r="1268" spans="1:13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</row>
    <row r="1269" spans="1:13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</row>
    <row r="1270" spans="1:13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</row>
    <row r="1271" spans="1:13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</row>
    <row r="1272" spans="1:13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</row>
    <row r="1273" spans="1:13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</row>
    <row r="1274" spans="1:13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</row>
    <row r="1275" spans="1:13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</row>
    <row r="1276" spans="1:13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</row>
    <row r="1277" spans="1:13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</row>
    <row r="1278" spans="1:13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</row>
    <row r="1279" spans="1:13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</row>
    <row r="1280" spans="1:13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</row>
    <row r="1281" spans="1:13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</row>
    <row r="1282" spans="1:13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</row>
    <row r="1283" spans="1:13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</row>
    <row r="1284" spans="1:13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</row>
    <row r="1285" spans="1:13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</row>
    <row r="1286" spans="1:13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</row>
    <row r="1287" spans="1:13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</row>
    <row r="1288" spans="1:13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</row>
    <row r="1289" spans="1:13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</row>
    <row r="1290" spans="1:13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</row>
    <row r="1291" spans="1:13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</row>
  </sheetData>
  <mergeCells count="22">
    <mergeCell ref="AA12:AC12"/>
    <mergeCell ref="I12:K12"/>
    <mergeCell ref="B37:C37"/>
    <mergeCell ref="R12:T12"/>
    <mergeCell ref="O12:Q12"/>
    <mergeCell ref="X12:Z12"/>
    <mergeCell ref="A1:AH1"/>
    <mergeCell ref="A2:AH2"/>
    <mergeCell ref="F10:O10"/>
    <mergeCell ref="C4:Z5"/>
    <mergeCell ref="H11:H12"/>
    <mergeCell ref="D9:W9"/>
    <mergeCell ref="E11:E12"/>
    <mergeCell ref="AF5:AH5"/>
    <mergeCell ref="D6:AC6"/>
    <mergeCell ref="AD11:AD12"/>
    <mergeCell ref="AE11:AE12"/>
    <mergeCell ref="F11:F12"/>
    <mergeCell ref="G11:G12"/>
    <mergeCell ref="L12:N12"/>
    <mergeCell ref="I11:AC11"/>
    <mergeCell ref="U12:W12"/>
  </mergeCells>
  <phoneticPr fontId="2" type="noConversion"/>
  <printOptions horizontalCentered="1"/>
  <pageMargins left="0" right="0" top="0" bottom="0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0000"/>
  </sheetPr>
  <dimension ref="A1:AP1313"/>
  <sheetViews>
    <sheetView workbookViewId="0">
      <selection activeCell="C4" sqref="C4:Z5"/>
    </sheetView>
  </sheetViews>
  <sheetFormatPr defaultRowHeight="12.75" x14ac:dyDescent="0.2"/>
  <cols>
    <col min="1" max="1" width="3.42578125" style="114" customWidth="1"/>
    <col min="2" max="2" width="19.42578125" style="114" customWidth="1"/>
    <col min="3" max="3" width="7.85546875" style="114" customWidth="1"/>
    <col min="4" max="4" width="21.28515625" style="114" customWidth="1"/>
    <col min="5" max="5" width="4.7109375" style="114" customWidth="1"/>
    <col min="6" max="6" width="4.42578125" style="114" customWidth="1"/>
    <col min="7" max="7" width="3.85546875" style="114" customWidth="1"/>
    <col min="8" max="8" width="4" style="114" customWidth="1"/>
    <col min="9" max="29" width="2.28515625" style="114" customWidth="1"/>
    <col min="30" max="30" width="6" style="114" customWidth="1"/>
    <col min="31" max="31" width="4.140625" style="114" customWidth="1"/>
    <col min="32" max="32" width="4.85546875" style="114" customWidth="1"/>
    <col min="33" max="38" width="2.140625" style="114" customWidth="1"/>
    <col min="39" max="39" width="2" style="114" customWidth="1"/>
    <col min="40" max="40" width="6.28515625" style="114" customWidth="1"/>
    <col min="41" max="41" width="4.140625" style="114" customWidth="1"/>
    <col min="42" max="42" width="4.85546875" style="114" customWidth="1"/>
  </cols>
  <sheetData>
    <row r="1" spans="1:42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/>
      <c r="AH1"/>
      <c r="AI1"/>
      <c r="AJ1"/>
      <c r="AK1"/>
      <c r="AL1"/>
      <c r="AM1"/>
      <c r="AN1"/>
      <c r="AO1"/>
      <c r="AP1"/>
    </row>
    <row r="2" spans="1:42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/>
      <c r="AH2"/>
      <c r="AI2"/>
      <c r="AJ2"/>
      <c r="AK2"/>
      <c r="AL2"/>
      <c r="AM2"/>
      <c r="AN2"/>
      <c r="AO2"/>
      <c r="AP2"/>
    </row>
    <row r="3" spans="1:42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AG3"/>
      <c r="AH3"/>
      <c r="AI3"/>
      <c r="AJ3"/>
      <c r="AK3"/>
      <c r="AL3"/>
      <c r="AM3"/>
      <c r="AN3"/>
      <c r="AO3"/>
      <c r="AP3"/>
    </row>
    <row r="4" spans="1:42" ht="19.5" customHeight="1" x14ac:dyDescent="0.2">
      <c r="A4" s="80" t="s">
        <v>11</v>
      </c>
      <c r="B4" s="422" t="s">
        <v>247</v>
      </c>
      <c r="C4" s="534" t="s">
        <v>344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175"/>
      <c r="AB4" s="175"/>
      <c r="AC4" s="175"/>
      <c r="AD4" s="83" t="s">
        <v>301</v>
      </c>
      <c r="AE4" s="80"/>
      <c r="AG4"/>
      <c r="AH4"/>
      <c r="AI4"/>
      <c r="AJ4"/>
      <c r="AK4"/>
      <c r="AL4"/>
      <c r="AM4"/>
      <c r="AN4"/>
      <c r="AO4"/>
      <c r="AP4"/>
    </row>
    <row r="5" spans="1:42" ht="24" customHeight="1" x14ac:dyDescent="0.2">
      <c r="A5" s="80" t="s">
        <v>12</v>
      </c>
      <c r="B5" s="424" t="s">
        <v>337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175"/>
      <c r="AB5" s="175"/>
      <c r="AC5" s="175"/>
      <c r="AD5" s="539" t="s">
        <v>87</v>
      </c>
      <c r="AE5" s="539"/>
      <c r="AF5" s="539"/>
      <c r="AG5"/>
      <c r="AH5"/>
      <c r="AI5"/>
      <c r="AJ5"/>
      <c r="AK5"/>
      <c r="AL5"/>
      <c r="AM5"/>
      <c r="AN5"/>
      <c r="AO5"/>
      <c r="AP5"/>
    </row>
    <row r="6" spans="1:42" ht="19.5" x14ac:dyDescent="0.2">
      <c r="A6" s="80" t="s">
        <v>13</v>
      </c>
      <c r="B6" s="422" t="s">
        <v>246</v>
      </c>
      <c r="C6" s="80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84" t="s">
        <v>15</v>
      </c>
      <c r="AE6" s="84"/>
      <c r="AG6"/>
      <c r="AH6"/>
      <c r="AI6"/>
      <c r="AJ6"/>
      <c r="AK6"/>
      <c r="AL6"/>
      <c r="AM6"/>
      <c r="AN6"/>
      <c r="AO6"/>
      <c r="AP6"/>
    </row>
    <row r="7" spans="1:42" ht="19.5" x14ac:dyDescent="0.2">
      <c r="A7" s="80" t="s">
        <v>0</v>
      </c>
      <c r="B7" s="411" t="s">
        <v>338</v>
      </c>
      <c r="C7" s="80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84"/>
      <c r="AE7" s="84"/>
      <c r="AG7"/>
      <c r="AH7"/>
      <c r="AI7"/>
      <c r="AJ7"/>
      <c r="AK7"/>
      <c r="AL7"/>
      <c r="AM7"/>
      <c r="AN7"/>
      <c r="AO7"/>
      <c r="AP7"/>
    </row>
    <row r="8" spans="1:42" x14ac:dyDescent="0.2"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AG8"/>
      <c r="AH8"/>
      <c r="AI8"/>
      <c r="AJ8"/>
      <c r="AK8"/>
      <c r="AL8"/>
      <c r="AM8"/>
      <c r="AN8"/>
      <c r="AO8"/>
      <c r="AP8"/>
    </row>
    <row r="9" spans="1:42" ht="18.75" x14ac:dyDescent="0.2">
      <c r="A9" s="84" t="s">
        <v>135</v>
      </c>
      <c r="B9" s="80"/>
      <c r="C9" s="80"/>
      <c r="D9" s="525" t="s">
        <v>31</v>
      </c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407"/>
      <c r="Y9" s="407"/>
      <c r="Z9" s="407"/>
      <c r="AA9" s="407"/>
      <c r="AB9" s="407"/>
      <c r="AC9" s="407"/>
      <c r="AD9" s="89" t="s">
        <v>16</v>
      </c>
      <c r="AG9"/>
      <c r="AH9"/>
      <c r="AI9"/>
      <c r="AJ9"/>
      <c r="AK9"/>
      <c r="AL9"/>
      <c r="AM9"/>
      <c r="AN9"/>
      <c r="AO9"/>
      <c r="AP9"/>
    </row>
    <row r="10" spans="1:42" ht="19.5" thickBot="1" x14ac:dyDescent="0.25">
      <c r="A10" s="84"/>
      <c r="B10" s="80"/>
      <c r="C10" s="80"/>
      <c r="D10" s="80"/>
      <c r="E10" s="80"/>
      <c r="F10" s="533" t="s">
        <v>138</v>
      </c>
      <c r="G10" s="533"/>
      <c r="H10" s="533"/>
      <c r="I10" s="533"/>
      <c r="J10" s="533"/>
      <c r="K10" s="533"/>
      <c r="L10" s="533"/>
      <c r="M10" s="533"/>
      <c r="N10" s="533"/>
      <c r="O10" s="533"/>
      <c r="U10" s="80" t="s">
        <v>126</v>
      </c>
      <c r="V10" s="145"/>
      <c r="AA10" s="88"/>
      <c r="AB10" s="88"/>
      <c r="AC10" s="88"/>
      <c r="AD10" s="89"/>
      <c r="AG10"/>
      <c r="AH10"/>
      <c r="AI10"/>
      <c r="AJ10"/>
      <c r="AK10"/>
      <c r="AL10"/>
      <c r="AM10"/>
      <c r="AN10"/>
      <c r="AO10"/>
      <c r="AP10"/>
    </row>
    <row r="11" spans="1:42" ht="32.25" thickBot="1" x14ac:dyDescent="0.25">
      <c r="A11" s="146" t="s">
        <v>3</v>
      </c>
      <c r="B11" s="147" t="s">
        <v>25</v>
      </c>
      <c r="C11" s="148" t="s">
        <v>39</v>
      </c>
      <c r="D11" s="147" t="s">
        <v>38</v>
      </c>
      <c r="E11" s="537" t="s">
        <v>29</v>
      </c>
      <c r="F11" s="541" t="s">
        <v>4</v>
      </c>
      <c r="G11" s="535" t="s">
        <v>117</v>
      </c>
      <c r="H11" s="535" t="s">
        <v>118</v>
      </c>
      <c r="I11" s="546" t="s">
        <v>53</v>
      </c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148" t="s">
        <v>5</v>
      </c>
      <c r="AE11" s="152" t="s">
        <v>26</v>
      </c>
      <c r="AF11" s="152" t="s">
        <v>45</v>
      </c>
      <c r="AG11"/>
      <c r="AH11"/>
      <c r="AI11"/>
      <c r="AJ11"/>
      <c r="AK11"/>
      <c r="AL11"/>
      <c r="AM11"/>
      <c r="AN11"/>
      <c r="AO11"/>
      <c r="AP11"/>
    </row>
    <row r="12" spans="1:42" ht="13.5" thickBot="1" x14ac:dyDescent="0.25">
      <c r="A12" s="153"/>
      <c r="B12" s="154"/>
      <c r="C12" s="155"/>
      <c r="D12" s="154"/>
      <c r="E12" s="538"/>
      <c r="F12" s="542"/>
      <c r="G12" s="536"/>
      <c r="H12" s="536"/>
      <c r="I12" s="549"/>
      <c r="J12" s="550"/>
      <c r="K12" s="551"/>
      <c r="L12" s="543"/>
      <c r="M12" s="544"/>
      <c r="N12" s="545"/>
      <c r="O12" s="549"/>
      <c r="P12" s="550"/>
      <c r="Q12" s="551"/>
      <c r="R12" s="543"/>
      <c r="S12" s="544"/>
      <c r="T12" s="545"/>
      <c r="U12" s="543"/>
      <c r="V12" s="544"/>
      <c r="W12" s="545"/>
      <c r="X12" s="543"/>
      <c r="Y12" s="544"/>
      <c r="Z12" s="545"/>
      <c r="AA12" s="543"/>
      <c r="AB12" s="544"/>
      <c r="AC12" s="545"/>
      <c r="AD12" s="155"/>
      <c r="AE12" s="159"/>
      <c r="AF12" s="159"/>
      <c r="AG12"/>
      <c r="AH12"/>
      <c r="AI12"/>
      <c r="AJ12"/>
      <c r="AK12"/>
      <c r="AL12"/>
      <c r="AM12"/>
      <c r="AN12"/>
      <c r="AO12"/>
      <c r="AP12"/>
    </row>
    <row r="13" spans="1:42" ht="14.1" customHeight="1" thickBot="1" x14ac:dyDescent="0.25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358"/>
      <c r="G13" s="102" t="e">
        <f>VLOOKUP($F13,#REF!,12,FALSE)</f>
        <v>#REF!</v>
      </c>
      <c r="H13" s="102" t="e">
        <f>VLOOKUP($F13,#REF!,13,FALSE)</f>
        <v>#REF!</v>
      </c>
      <c r="I13" s="161"/>
      <c r="J13" s="162"/>
      <c r="K13" s="163"/>
      <c r="L13" s="161"/>
      <c r="M13" s="162"/>
      <c r="N13" s="163"/>
      <c r="O13" s="161"/>
      <c r="P13" s="162"/>
      <c r="Q13" s="163"/>
      <c r="R13" s="161"/>
      <c r="S13" s="162"/>
      <c r="T13" s="163"/>
      <c r="U13" s="161"/>
      <c r="V13" s="162"/>
      <c r="W13" s="163"/>
      <c r="X13" s="161"/>
      <c r="Y13" s="162"/>
      <c r="Z13" s="163"/>
      <c r="AA13" s="161"/>
      <c r="AB13" s="162"/>
      <c r="AC13" s="163"/>
      <c r="AD13" s="165"/>
      <c r="AE13" s="166"/>
      <c r="AF13" s="103" t="e">
        <f>VLOOKUP($F13,#REF!,9,FALSE)</f>
        <v>#REF!</v>
      </c>
      <c r="AG13"/>
      <c r="AH13"/>
      <c r="AI13"/>
      <c r="AJ13"/>
      <c r="AK13"/>
      <c r="AL13"/>
      <c r="AM13"/>
      <c r="AN13"/>
      <c r="AO13"/>
      <c r="AP13"/>
    </row>
    <row r="14" spans="1:42" ht="14.1" customHeight="1" thickBot="1" x14ac:dyDescent="0.25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358"/>
      <c r="G14" s="102" t="e">
        <f>VLOOKUP($F14,#REF!,12,FALSE)</f>
        <v>#REF!</v>
      </c>
      <c r="H14" s="102" t="e">
        <f>VLOOKUP($F14,#REF!,13,FALSE)</f>
        <v>#REF!</v>
      </c>
      <c r="I14" s="161"/>
      <c r="J14" s="162"/>
      <c r="K14" s="163"/>
      <c r="L14" s="161"/>
      <c r="M14" s="162"/>
      <c r="N14" s="163"/>
      <c r="O14" s="161"/>
      <c r="P14" s="162"/>
      <c r="Q14" s="163"/>
      <c r="R14" s="161"/>
      <c r="S14" s="162"/>
      <c r="T14" s="163"/>
      <c r="U14" s="161"/>
      <c r="V14" s="162"/>
      <c r="W14" s="163"/>
      <c r="X14" s="161"/>
      <c r="Y14" s="162"/>
      <c r="Z14" s="163"/>
      <c r="AA14" s="161"/>
      <c r="AB14" s="162"/>
      <c r="AC14" s="163"/>
      <c r="AD14" s="165"/>
      <c r="AE14" s="166"/>
      <c r="AF14" s="103" t="e">
        <f>VLOOKUP($F14,#REF!,9,FALSE)</f>
        <v>#REF!</v>
      </c>
      <c r="AG14"/>
      <c r="AH14"/>
      <c r="AI14"/>
      <c r="AJ14"/>
      <c r="AK14"/>
      <c r="AL14"/>
      <c r="AM14"/>
      <c r="AN14"/>
      <c r="AO14"/>
      <c r="AP14"/>
    </row>
    <row r="15" spans="1:42" ht="14.1" customHeight="1" thickBot="1" x14ac:dyDescent="0.25">
      <c r="A15" s="101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358"/>
      <c r="G15" s="102" t="e">
        <f>VLOOKUP($F15,#REF!,12,FALSE)</f>
        <v>#REF!</v>
      </c>
      <c r="H15" s="102" t="e">
        <f>VLOOKUP($F15,#REF!,13,FALSE)</f>
        <v>#REF!</v>
      </c>
      <c r="I15" s="161"/>
      <c r="J15" s="162"/>
      <c r="K15" s="163"/>
      <c r="L15" s="161"/>
      <c r="M15" s="162"/>
      <c r="N15" s="163"/>
      <c r="O15" s="161"/>
      <c r="P15" s="162"/>
      <c r="Q15" s="163"/>
      <c r="R15" s="161"/>
      <c r="S15" s="162"/>
      <c r="T15" s="163"/>
      <c r="U15" s="161"/>
      <c r="V15" s="162"/>
      <c r="W15" s="163"/>
      <c r="X15" s="161"/>
      <c r="Y15" s="162"/>
      <c r="Z15" s="163"/>
      <c r="AA15" s="161"/>
      <c r="AB15" s="162"/>
      <c r="AC15" s="163"/>
      <c r="AD15" s="165"/>
      <c r="AE15" s="166"/>
      <c r="AF15" s="103" t="e">
        <f>VLOOKUP($F15,#REF!,9,FALSE)</f>
        <v>#REF!</v>
      </c>
      <c r="AG15"/>
      <c r="AH15"/>
      <c r="AI15"/>
      <c r="AJ15"/>
      <c r="AK15"/>
      <c r="AL15"/>
      <c r="AM15"/>
      <c r="AN15"/>
      <c r="AO15"/>
      <c r="AP15"/>
    </row>
    <row r="16" spans="1:42" ht="14.1" customHeight="1" thickBot="1" x14ac:dyDescent="0.25">
      <c r="A16" s="98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358"/>
      <c r="G16" s="102" t="e">
        <f>VLOOKUP($F16,#REF!,12,FALSE)</f>
        <v>#REF!</v>
      </c>
      <c r="H16" s="102" t="e">
        <f>VLOOKUP($F16,#REF!,13,FALSE)</f>
        <v>#REF!</v>
      </c>
      <c r="I16" s="161"/>
      <c r="J16" s="162"/>
      <c r="K16" s="163"/>
      <c r="L16" s="161"/>
      <c r="M16" s="162"/>
      <c r="N16" s="163"/>
      <c r="O16" s="161"/>
      <c r="P16" s="162"/>
      <c r="Q16" s="163"/>
      <c r="R16" s="161"/>
      <c r="S16" s="162"/>
      <c r="T16" s="163"/>
      <c r="U16" s="161"/>
      <c r="V16" s="162"/>
      <c r="W16" s="163"/>
      <c r="X16" s="161"/>
      <c r="Y16" s="162"/>
      <c r="Z16" s="163"/>
      <c r="AA16" s="161"/>
      <c r="AB16" s="162"/>
      <c r="AC16" s="163"/>
      <c r="AD16" s="165"/>
      <c r="AE16" s="166"/>
      <c r="AF16" s="103" t="e">
        <f>VLOOKUP($F16,#REF!,9,FALSE)</f>
        <v>#REF!</v>
      </c>
      <c r="AG16"/>
      <c r="AH16"/>
      <c r="AI16"/>
      <c r="AJ16"/>
      <c r="AK16"/>
      <c r="AL16"/>
      <c r="AM16"/>
      <c r="AN16"/>
      <c r="AO16"/>
      <c r="AP16"/>
    </row>
    <row r="17" spans="1:42" ht="14.1" customHeight="1" thickBot="1" x14ac:dyDescent="0.25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358"/>
      <c r="G17" s="102" t="e">
        <f>VLOOKUP($F17,#REF!,12,FALSE)</f>
        <v>#REF!</v>
      </c>
      <c r="H17" s="102" t="e">
        <f>VLOOKUP($F17,#REF!,13,FALSE)</f>
        <v>#REF!</v>
      </c>
      <c r="I17" s="161"/>
      <c r="J17" s="162"/>
      <c r="K17" s="163"/>
      <c r="L17" s="161"/>
      <c r="M17" s="162"/>
      <c r="N17" s="163"/>
      <c r="O17" s="161"/>
      <c r="P17" s="162"/>
      <c r="Q17" s="163"/>
      <c r="R17" s="161"/>
      <c r="S17" s="162"/>
      <c r="T17" s="163"/>
      <c r="U17" s="161"/>
      <c r="V17" s="162"/>
      <c r="W17" s="163"/>
      <c r="X17" s="161"/>
      <c r="Y17" s="162"/>
      <c r="Z17" s="163"/>
      <c r="AA17" s="161"/>
      <c r="AB17" s="162"/>
      <c r="AC17" s="163"/>
      <c r="AD17" s="165"/>
      <c r="AE17" s="166"/>
      <c r="AF17" s="103" t="e">
        <f>VLOOKUP($F17,#REF!,9,FALSE)</f>
        <v>#REF!</v>
      </c>
      <c r="AG17"/>
      <c r="AH17"/>
      <c r="AI17"/>
      <c r="AJ17"/>
      <c r="AK17"/>
      <c r="AL17"/>
      <c r="AM17"/>
      <c r="AN17"/>
      <c r="AO17"/>
      <c r="AP17"/>
    </row>
    <row r="18" spans="1:42" ht="14.1" customHeight="1" thickBot="1" x14ac:dyDescent="0.25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358"/>
      <c r="G18" s="102" t="e">
        <f>VLOOKUP($F18,#REF!,12,FALSE)</f>
        <v>#REF!</v>
      </c>
      <c r="H18" s="102" t="e">
        <f>VLOOKUP($F18,#REF!,13,FALSE)</f>
        <v>#REF!</v>
      </c>
      <c r="I18" s="161"/>
      <c r="J18" s="162"/>
      <c r="K18" s="163"/>
      <c r="L18" s="161"/>
      <c r="M18" s="162"/>
      <c r="N18" s="163"/>
      <c r="O18" s="161"/>
      <c r="P18" s="162"/>
      <c r="Q18" s="163"/>
      <c r="R18" s="161"/>
      <c r="S18" s="162"/>
      <c r="T18" s="163"/>
      <c r="U18" s="161"/>
      <c r="V18" s="162"/>
      <c r="W18" s="163"/>
      <c r="X18" s="161"/>
      <c r="Y18" s="162"/>
      <c r="Z18" s="163"/>
      <c r="AA18" s="161"/>
      <c r="AB18" s="162"/>
      <c r="AC18" s="163"/>
      <c r="AD18" s="165"/>
      <c r="AE18" s="166"/>
      <c r="AF18" s="103" t="e">
        <f>VLOOKUP($F18,#REF!,9,FALSE)</f>
        <v>#REF!</v>
      </c>
      <c r="AG18"/>
      <c r="AH18"/>
      <c r="AI18"/>
      <c r="AJ18"/>
      <c r="AK18"/>
      <c r="AL18"/>
      <c r="AM18"/>
      <c r="AN18"/>
      <c r="AO18"/>
      <c r="AP18"/>
    </row>
    <row r="19" spans="1:42" ht="14.1" customHeight="1" thickBot="1" x14ac:dyDescent="0.25">
      <c r="A19" s="101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358"/>
      <c r="G19" s="102" t="e">
        <f>VLOOKUP($F19,#REF!,12,FALSE)</f>
        <v>#REF!</v>
      </c>
      <c r="H19" s="102" t="e">
        <f>VLOOKUP($F19,#REF!,13,FALSE)</f>
        <v>#REF!</v>
      </c>
      <c r="I19" s="161"/>
      <c r="J19" s="162"/>
      <c r="K19" s="163"/>
      <c r="L19" s="161"/>
      <c r="M19" s="162"/>
      <c r="N19" s="163"/>
      <c r="O19" s="161"/>
      <c r="P19" s="162"/>
      <c r="Q19" s="163"/>
      <c r="R19" s="161"/>
      <c r="S19" s="162"/>
      <c r="T19" s="163"/>
      <c r="U19" s="161"/>
      <c r="V19" s="162"/>
      <c r="W19" s="163"/>
      <c r="X19" s="161"/>
      <c r="Y19" s="162"/>
      <c r="Z19" s="163"/>
      <c r="AA19" s="161"/>
      <c r="AB19" s="162"/>
      <c r="AC19" s="163"/>
      <c r="AD19" s="165"/>
      <c r="AE19" s="166"/>
      <c r="AF19" s="103" t="e">
        <f>VLOOKUP($F19,#REF!,9,FALSE)</f>
        <v>#REF!</v>
      </c>
      <c r="AG19"/>
      <c r="AH19"/>
      <c r="AI19"/>
      <c r="AJ19"/>
      <c r="AK19"/>
      <c r="AL19"/>
      <c r="AM19"/>
      <c r="AN19"/>
      <c r="AO19"/>
      <c r="AP19"/>
    </row>
    <row r="20" spans="1:42" ht="14.1" customHeight="1" thickBot="1" x14ac:dyDescent="0.25">
      <c r="A20" s="98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358"/>
      <c r="G20" s="102" t="e">
        <f>VLOOKUP($F20,#REF!,12,FALSE)</f>
        <v>#REF!</v>
      </c>
      <c r="H20" s="102" t="e">
        <f>VLOOKUP($F20,#REF!,13,FALSE)</f>
        <v>#REF!</v>
      </c>
      <c r="I20" s="161"/>
      <c r="J20" s="162"/>
      <c r="K20" s="163"/>
      <c r="L20" s="161"/>
      <c r="M20" s="162"/>
      <c r="N20" s="163"/>
      <c r="O20" s="161"/>
      <c r="P20" s="162"/>
      <c r="Q20" s="163"/>
      <c r="R20" s="161"/>
      <c r="S20" s="162"/>
      <c r="T20" s="163"/>
      <c r="U20" s="161"/>
      <c r="V20" s="162"/>
      <c r="W20" s="163"/>
      <c r="X20" s="161"/>
      <c r="Y20" s="162"/>
      <c r="Z20" s="163"/>
      <c r="AA20" s="161"/>
      <c r="AB20" s="162"/>
      <c r="AC20" s="163"/>
      <c r="AD20" s="165"/>
      <c r="AE20" s="166"/>
      <c r="AF20" s="103" t="e">
        <f>VLOOKUP($F20,#REF!,9,FALSE)</f>
        <v>#REF!</v>
      </c>
      <c r="AG20"/>
      <c r="AH20"/>
      <c r="AI20"/>
      <c r="AJ20"/>
      <c r="AK20"/>
      <c r="AL20"/>
      <c r="AM20"/>
      <c r="AN20"/>
      <c r="AO20"/>
      <c r="AP20"/>
    </row>
    <row r="21" spans="1:42" ht="14.1" customHeight="1" thickBot="1" x14ac:dyDescent="0.25">
      <c r="A21" s="98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358"/>
      <c r="G21" s="102" t="e">
        <f>VLOOKUP($F21,#REF!,12,FALSE)</f>
        <v>#REF!</v>
      </c>
      <c r="H21" s="102" t="e">
        <f>VLOOKUP($F21,#REF!,13,FALSE)</f>
        <v>#REF!</v>
      </c>
      <c r="I21" s="161"/>
      <c r="J21" s="162"/>
      <c r="K21" s="163"/>
      <c r="L21" s="161"/>
      <c r="M21" s="162"/>
      <c r="N21" s="163"/>
      <c r="O21" s="161"/>
      <c r="P21" s="162"/>
      <c r="Q21" s="163"/>
      <c r="R21" s="161"/>
      <c r="S21" s="162"/>
      <c r="T21" s="163"/>
      <c r="U21" s="161"/>
      <c r="V21" s="162"/>
      <c r="W21" s="163"/>
      <c r="X21" s="161"/>
      <c r="Y21" s="162"/>
      <c r="Z21" s="163"/>
      <c r="AA21" s="161"/>
      <c r="AB21" s="162"/>
      <c r="AC21" s="163"/>
      <c r="AD21" s="165"/>
      <c r="AE21" s="166"/>
      <c r="AF21" s="103" t="e">
        <f>VLOOKUP($F21,#REF!,9,FALSE)</f>
        <v>#REF!</v>
      </c>
      <c r="AG21"/>
      <c r="AH21"/>
      <c r="AI21"/>
      <c r="AJ21"/>
      <c r="AK21"/>
      <c r="AL21"/>
      <c r="AM21"/>
      <c r="AN21"/>
      <c r="AO21"/>
      <c r="AP21"/>
    </row>
    <row r="22" spans="1:42" ht="14.1" customHeight="1" thickBot="1" x14ac:dyDescent="0.25">
      <c r="A22" s="101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358"/>
      <c r="G22" s="102" t="e">
        <f>VLOOKUP($F22,#REF!,12,FALSE)</f>
        <v>#REF!</v>
      </c>
      <c r="H22" s="102" t="e">
        <f>VLOOKUP($F22,#REF!,13,FALSE)</f>
        <v>#REF!</v>
      </c>
      <c r="I22" s="161"/>
      <c r="J22" s="162"/>
      <c r="K22" s="163"/>
      <c r="L22" s="161"/>
      <c r="M22" s="162"/>
      <c r="N22" s="163"/>
      <c r="O22" s="161"/>
      <c r="P22" s="162"/>
      <c r="Q22" s="163"/>
      <c r="R22" s="161"/>
      <c r="S22" s="162"/>
      <c r="T22" s="163"/>
      <c r="U22" s="161"/>
      <c r="V22" s="162"/>
      <c r="W22" s="163"/>
      <c r="X22" s="161"/>
      <c r="Y22" s="162"/>
      <c r="Z22" s="163"/>
      <c r="AA22" s="161"/>
      <c r="AB22" s="162"/>
      <c r="AC22" s="163"/>
      <c r="AD22" s="165"/>
      <c r="AE22" s="166"/>
      <c r="AF22" s="103" t="e">
        <f>VLOOKUP($F22,#REF!,9,FALSE)</f>
        <v>#REF!</v>
      </c>
      <c r="AG22"/>
      <c r="AH22"/>
      <c r="AI22"/>
      <c r="AJ22"/>
      <c r="AK22"/>
      <c r="AL22"/>
      <c r="AM22"/>
      <c r="AN22"/>
      <c r="AO22"/>
      <c r="AP22"/>
    </row>
    <row r="23" spans="1:42" ht="14.1" customHeight="1" thickBot="1" x14ac:dyDescent="0.25">
      <c r="A23" s="101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358"/>
      <c r="G23" s="102" t="e">
        <f>VLOOKUP($F23,#REF!,12,FALSE)</f>
        <v>#REF!</v>
      </c>
      <c r="H23" s="102" t="e">
        <f>VLOOKUP($F23,#REF!,13,FALSE)</f>
        <v>#REF!</v>
      </c>
      <c r="I23" s="161"/>
      <c r="J23" s="162"/>
      <c r="K23" s="163"/>
      <c r="L23" s="161"/>
      <c r="M23" s="162"/>
      <c r="N23" s="163"/>
      <c r="O23" s="161"/>
      <c r="P23" s="162"/>
      <c r="Q23" s="163"/>
      <c r="R23" s="161"/>
      <c r="S23" s="162"/>
      <c r="T23" s="163"/>
      <c r="U23" s="161"/>
      <c r="V23" s="162"/>
      <c r="W23" s="163"/>
      <c r="X23" s="161"/>
      <c r="Y23" s="162"/>
      <c r="Z23" s="163"/>
      <c r="AA23" s="161"/>
      <c r="AB23" s="162"/>
      <c r="AC23" s="163"/>
      <c r="AD23" s="165"/>
      <c r="AE23" s="166"/>
      <c r="AF23" s="103" t="e">
        <f>VLOOKUP($F23,#REF!,9,FALSE)</f>
        <v>#REF!</v>
      </c>
      <c r="AG23"/>
      <c r="AH23"/>
      <c r="AI23"/>
      <c r="AJ23"/>
      <c r="AK23"/>
      <c r="AL23"/>
      <c r="AM23"/>
      <c r="AN23"/>
      <c r="AO23"/>
      <c r="AP23"/>
    </row>
    <row r="24" spans="1:42" ht="14.1" customHeight="1" thickBot="1" x14ac:dyDescent="0.25">
      <c r="A24" s="98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358"/>
      <c r="G24" s="102" t="e">
        <f>VLOOKUP($F24,#REF!,12,FALSE)</f>
        <v>#REF!</v>
      </c>
      <c r="H24" s="102" t="e">
        <f>VLOOKUP($F24,#REF!,13,FALSE)</f>
        <v>#REF!</v>
      </c>
      <c r="I24" s="161"/>
      <c r="J24" s="162"/>
      <c r="K24" s="163"/>
      <c r="L24" s="161"/>
      <c r="M24" s="162"/>
      <c r="N24" s="163"/>
      <c r="O24" s="161"/>
      <c r="P24" s="162"/>
      <c r="Q24" s="163"/>
      <c r="R24" s="161"/>
      <c r="S24" s="162"/>
      <c r="T24" s="163"/>
      <c r="U24" s="161"/>
      <c r="V24" s="162"/>
      <c r="W24" s="163"/>
      <c r="X24" s="161"/>
      <c r="Y24" s="162"/>
      <c r="Z24" s="163"/>
      <c r="AA24" s="161"/>
      <c r="AB24" s="162"/>
      <c r="AC24" s="163"/>
      <c r="AD24" s="165"/>
      <c r="AE24" s="166"/>
      <c r="AF24" s="103" t="e">
        <f>VLOOKUP($F24,#REF!,9,FALSE)</f>
        <v>#REF!</v>
      </c>
      <c r="AG24"/>
      <c r="AH24"/>
      <c r="AI24"/>
      <c r="AJ24"/>
      <c r="AK24"/>
      <c r="AL24"/>
      <c r="AM24"/>
      <c r="AN24"/>
      <c r="AO24"/>
      <c r="AP24"/>
    </row>
    <row r="25" spans="1:42" ht="14.1" customHeight="1" thickBot="1" x14ac:dyDescent="0.25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358"/>
      <c r="G25" s="102" t="e">
        <f>VLOOKUP($F25,#REF!,12,FALSE)</f>
        <v>#REF!</v>
      </c>
      <c r="H25" s="102" t="e">
        <f>VLOOKUP($F25,#REF!,13,FALSE)</f>
        <v>#REF!</v>
      </c>
      <c r="I25" s="161"/>
      <c r="J25" s="162"/>
      <c r="K25" s="163"/>
      <c r="L25" s="161"/>
      <c r="M25" s="162"/>
      <c r="N25" s="163"/>
      <c r="O25" s="161"/>
      <c r="P25" s="162"/>
      <c r="Q25" s="163"/>
      <c r="R25" s="161"/>
      <c r="S25" s="162"/>
      <c r="T25" s="163"/>
      <c r="U25" s="161"/>
      <c r="V25" s="162"/>
      <c r="W25" s="163"/>
      <c r="X25" s="161"/>
      <c r="Y25" s="162"/>
      <c r="Z25" s="163"/>
      <c r="AA25" s="161"/>
      <c r="AB25" s="162"/>
      <c r="AC25" s="163"/>
      <c r="AD25" s="165"/>
      <c r="AE25" s="166"/>
      <c r="AF25" s="103" t="e">
        <f>VLOOKUP($F25,#REF!,9,FALSE)</f>
        <v>#REF!</v>
      </c>
      <c r="AG25"/>
      <c r="AH25"/>
      <c r="AI25"/>
      <c r="AJ25"/>
      <c r="AK25"/>
      <c r="AL25"/>
      <c r="AM25"/>
      <c r="AN25"/>
      <c r="AO25"/>
      <c r="AP25"/>
    </row>
    <row r="26" spans="1:42" ht="14.1" customHeight="1" thickBot="1" x14ac:dyDescent="0.25">
      <c r="A26" s="101" t="s">
        <v>62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358"/>
      <c r="G26" s="102" t="e">
        <f>VLOOKUP($F26,#REF!,12,FALSE)</f>
        <v>#REF!</v>
      </c>
      <c r="H26" s="102" t="e">
        <f>VLOOKUP($F26,#REF!,13,FALSE)</f>
        <v>#REF!</v>
      </c>
      <c r="I26" s="161"/>
      <c r="J26" s="162"/>
      <c r="K26" s="163"/>
      <c r="L26" s="161"/>
      <c r="M26" s="162"/>
      <c r="N26" s="163"/>
      <c r="O26" s="161"/>
      <c r="P26" s="162"/>
      <c r="Q26" s="163"/>
      <c r="R26" s="161"/>
      <c r="S26" s="162"/>
      <c r="T26" s="163"/>
      <c r="U26" s="161"/>
      <c r="V26" s="162"/>
      <c r="W26" s="163"/>
      <c r="X26" s="161"/>
      <c r="Y26" s="162"/>
      <c r="Z26" s="163"/>
      <c r="AA26" s="161"/>
      <c r="AB26" s="162"/>
      <c r="AC26" s="163"/>
      <c r="AD26" s="165"/>
      <c r="AE26" s="166"/>
      <c r="AF26" s="103" t="e">
        <f>VLOOKUP($F26,#REF!,9,FALSE)</f>
        <v>#REF!</v>
      </c>
      <c r="AG26"/>
      <c r="AH26"/>
      <c r="AI26"/>
      <c r="AJ26"/>
      <c r="AK26"/>
      <c r="AL26"/>
      <c r="AM26"/>
      <c r="AN26"/>
      <c r="AO26"/>
      <c r="AP26"/>
    </row>
    <row r="27" spans="1:42" ht="14.1" customHeight="1" thickBot="1" x14ac:dyDescent="0.25">
      <c r="A27" s="101" t="s">
        <v>61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358"/>
      <c r="G27" s="102" t="e">
        <f>VLOOKUP($F27,#REF!,12,FALSE)</f>
        <v>#REF!</v>
      </c>
      <c r="H27" s="102" t="e">
        <f>VLOOKUP($F27,#REF!,13,FALSE)</f>
        <v>#REF!</v>
      </c>
      <c r="I27" s="161"/>
      <c r="J27" s="162"/>
      <c r="K27" s="163"/>
      <c r="L27" s="161"/>
      <c r="M27" s="162"/>
      <c r="N27" s="163"/>
      <c r="O27" s="161"/>
      <c r="P27" s="162"/>
      <c r="Q27" s="163"/>
      <c r="R27" s="161"/>
      <c r="S27" s="162"/>
      <c r="T27" s="163"/>
      <c r="U27" s="161"/>
      <c r="V27" s="162"/>
      <c r="W27" s="163"/>
      <c r="X27" s="161"/>
      <c r="Y27" s="162"/>
      <c r="Z27" s="163"/>
      <c r="AA27" s="161"/>
      <c r="AB27" s="162"/>
      <c r="AC27" s="163"/>
      <c r="AD27" s="165"/>
      <c r="AE27" s="166"/>
      <c r="AF27" s="103" t="e">
        <f>VLOOKUP($F27,#REF!,9,FALSE)</f>
        <v>#REF!</v>
      </c>
      <c r="AG27"/>
      <c r="AH27"/>
      <c r="AI27"/>
      <c r="AJ27"/>
      <c r="AK27"/>
      <c r="AL27"/>
      <c r="AM27"/>
      <c r="AN27"/>
      <c r="AO27"/>
      <c r="AP27"/>
    </row>
    <row r="28" spans="1:42" ht="14.1" customHeight="1" thickBot="1" x14ac:dyDescent="0.25">
      <c r="A28" s="98" t="s">
        <v>68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358"/>
      <c r="G28" s="102" t="e">
        <f>VLOOKUP($F28,#REF!,12,FALSE)</f>
        <v>#REF!</v>
      </c>
      <c r="H28" s="102" t="e">
        <f>VLOOKUP($F28,#REF!,13,FALSE)</f>
        <v>#REF!</v>
      </c>
      <c r="I28" s="161"/>
      <c r="J28" s="162"/>
      <c r="K28" s="163"/>
      <c r="L28" s="161"/>
      <c r="M28" s="162"/>
      <c r="N28" s="163"/>
      <c r="O28" s="161"/>
      <c r="P28" s="162"/>
      <c r="Q28" s="163"/>
      <c r="R28" s="161"/>
      <c r="S28" s="162"/>
      <c r="T28" s="163"/>
      <c r="U28" s="161"/>
      <c r="V28" s="162"/>
      <c r="W28" s="163"/>
      <c r="X28" s="161"/>
      <c r="Y28" s="162"/>
      <c r="Z28" s="163"/>
      <c r="AA28" s="161"/>
      <c r="AB28" s="162"/>
      <c r="AC28" s="163"/>
      <c r="AD28" s="165"/>
      <c r="AE28" s="166"/>
      <c r="AF28" s="103" t="e">
        <f>VLOOKUP($F28,#REF!,9,FALSE)</f>
        <v>#REF!</v>
      </c>
      <c r="AG28"/>
      <c r="AH28"/>
      <c r="AI28"/>
      <c r="AJ28"/>
      <c r="AK28"/>
      <c r="AL28"/>
      <c r="AM28"/>
      <c r="AN28"/>
      <c r="AO28"/>
      <c r="AP28"/>
    </row>
    <row r="29" spans="1:42" ht="14.1" customHeight="1" thickBot="1" x14ac:dyDescent="0.25">
      <c r="A29" s="98" t="s">
        <v>69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358"/>
      <c r="G29" s="102" t="e">
        <f>VLOOKUP($F29,#REF!,12,FALSE)</f>
        <v>#REF!</v>
      </c>
      <c r="H29" s="102" t="e">
        <f>VLOOKUP($F29,#REF!,13,FALSE)</f>
        <v>#REF!</v>
      </c>
      <c r="I29" s="161"/>
      <c r="J29" s="162"/>
      <c r="K29" s="163"/>
      <c r="L29" s="161"/>
      <c r="M29" s="162"/>
      <c r="N29" s="163"/>
      <c r="O29" s="161"/>
      <c r="P29" s="162"/>
      <c r="Q29" s="163"/>
      <c r="R29" s="161"/>
      <c r="S29" s="162"/>
      <c r="T29" s="163"/>
      <c r="U29" s="161"/>
      <c r="V29" s="162"/>
      <c r="W29" s="163"/>
      <c r="X29" s="161"/>
      <c r="Y29" s="162"/>
      <c r="Z29" s="163"/>
      <c r="AA29" s="161"/>
      <c r="AB29" s="162"/>
      <c r="AC29" s="163"/>
      <c r="AD29" s="165"/>
      <c r="AE29" s="166"/>
      <c r="AF29" s="103" t="e">
        <f>VLOOKUP($F29,#REF!,9,FALSE)</f>
        <v>#REF!</v>
      </c>
      <c r="AG29"/>
      <c r="AH29"/>
      <c r="AI29"/>
      <c r="AJ29"/>
      <c r="AK29"/>
      <c r="AL29"/>
      <c r="AM29"/>
      <c r="AN29"/>
      <c r="AO29"/>
      <c r="AP29"/>
    </row>
    <row r="30" spans="1:42" ht="14.1" customHeight="1" thickBot="1" x14ac:dyDescent="0.25">
      <c r="A30" s="101" t="s">
        <v>70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358"/>
      <c r="G30" s="102" t="e">
        <f>VLOOKUP($F30,#REF!,12,FALSE)</f>
        <v>#REF!</v>
      </c>
      <c r="H30" s="102" t="e">
        <f>VLOOKUP($F30,#REF!,13,FALSE)</f>
        <v>#REF!</v>
      </c>
      <c r="I30" s="161"/>
      <c r="J30" s="162"/>
      <c r="K30" s="163"/>
      <c r="L30" s="161"/>
      <c r="M30" s="162"/>
      <c r="N30" s="163"/>
      <c r="O30" s="161"/>
      <c r="P30" s="162"/>
      <c r="Q30" s="163"/>
      <c r="R30" s="161"/>
      <c r="S30" s="162"/>
      <c r="T30" s="163"/>
      <c r="U30" s="161"/>
      <c r="V30" s="162"/>
      <c r="W30" s="163"/>
      <c r="X30" s="161"/>
      <c r="Y30" s="162"/>
      <c r="Z30" s="163"/>
      <c r="AA30" s="161"/>
      <c r="AB30" s="162"/>
      <c r="AC30" s="163"/>
      <c r="AD30" s="165"/>
      <c r="AE30" s="166"/>
      <c r="AF30" s="103" t="e">
        <f>VLOOKUP($F30,#REF!,9,FALSE)</f>
        <v>#REF!</v>
      </c>
      <c r="AG30"/>
      <c r="AH30"/>
      <c r="AI30"/>
      <c r="AJ30"/>
      <c r="AK30"/>
      <c r="AL30"/>
      <c r="AM30"/>
      <c r="AN30"/>
      <c r="AO30"/>
      <c r="AP30"/>
    </row>
    <row r="31" spans="1:42" ht="14.1" customHeight="1" thickBot="1" x14ac:dyDescent="0.25">
      <c r="A31" s="101" t="s">
        <v>71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 t="e">
        <f>VLOOKUP($F31,#REF!,8,FALSE)</f>
        <v>#REF!</v>
      </c>
      <c r="F31" s="358"/>
      <c r="G31" s="102" t="e">
        <f>VLOOKUP($F31,#REF!,12,FALSE)</f>
        <v>#REF!</v>
      </c>
      <c r="H31" s="102" t="e">
        <f>VLOOKUP($F31,#REF!,13,FALSE)</f>
        <v>#REF!</v>
      </c>
      <c r="I31" s="161"/>
      <c r="J31" s="162"/>
      <c r="K31" s="163"/>
      <c r="L31" s="161"/>
      <c r="M31" s="162"/>
      <c r="N31" s="163"/>
      <c r="O31" s="161"/>
      <c r="P31" s="162"/>
      <c r="Q31" s="163"/>
      <c r="R31" s="161"/>
      <c r="S31" s="162"/>
      <c r="T31" s="163"/>
      <c r="U31" s="161"/>
      <c r="V31" s="162"/>
      <c r="W31" s="163"/>
      <c r="X31" s="161"/>
      <c r="Y31" s="162"/>
      <c r="Z31" s="163"/>
      <c r="AA31" s="161"/>
      <c r="AB31" s="162"/>
      <c r="AC31" s="163"/>
      <c r="AD31" s="165"/>
      <c r="AE31" s="166"/>
      <c r="AF31" s="103" t="e">
        <f>VLOOKUP($F31,#REF!,9,FALSE)</f>
        <v>#REF!</v>
      </c>
      <c r="AG31"/>
      <c r="AH31"/>
      <c r="AI31"/>
      <c r="AJ31"/>
      <c r="AK31"/>
      <c r="AL31"/>
      <c r="AM31"/>
      <c r="AN31"/>
      <c r="AO31"/>
      <c r="AP31"/>
    </row>
    <row r="32" spans="1:42" ht="14.1" customHeight="1" thickBot="1" x14ac:dyDescent="0.25">
      <c r="A32" s="101" t="s">
        <v>72</v>
      </c>
      <c r="B32" s="99" t="e">
        <f>VLOOKUP($F32,#REF!,3,FALSE)</f>
        <v>#REF!</v>
      </c>
      <c r="C32" s="100" t="e">
        <f>VLOOKUP($F32,#REF!,4,FALSE)</f>
        <v>#REF!</v>
      </c>
      <c r="D32" s="160" t="e">
        <f>VLOOKUP($F32,#REF!,5,FALSE)</f>
        <v>#REF!</v>
      </c>
      <c r="E32" s="336" t="e">
        <f>VLOOKUP($F32,#REF!,8,FALSE)</f>
        <v>#REF!</v>
      </c>
      <c r="F32" s="358"/>
      <c r="G32" s="102" t="e">
        <f>VLOOKUP($F32,#REF!,12,FALSE)</f>
        <v>#REF!</v>
      </c>
      <c r="H32" s="102" t="e">
        <f>VLOOKUP($F32,#REF!,13,FALSE)</f>
        <v>#REF!</v>
      </c>
      <c r="I32" s="161"/>
      <c r="J32" s="162"/>
      <c r="K32" s="163"/>
      <c r="L32" s="161"/>
      <c r="M32" s="162"/>
      <c r="N32" s="163"/>
      <c r="O32" s="161"/>
      <c r="P32" s="162"/>
      <c r="Q32" s="163"/>
      <c r="R32" s="161"/>
      <c r="S32" s="162"/>
      <c r="T32" s="163"/>
      <c r="U32" s="161"/>
      <c r="V32" s="162"/>
      <c r="W32" s="163"/>
      <c r="X32" s="161"/>
      <c r="Y32" s="162"/>
      <c r="Z32" s="163"/>
      <c r="AA32" s="161"/>
      <c r="AB32" s="162"/>
      <c r="AC32" s="163"/>
      <c r="AD32" s="165"/>
      <c r="AE32" s="166"/>
      <c r="AF32" s="103" t="e">
        <f>VLOOKUP($F32,#REF!,9,FALSE)</f>
        <v>#REF!</v>
      </c>
      <c r="AG32"/>
      <c r="AH32"/>
      <c r="AI32"/>
      <c r="AJ32"/>
      <c r="AK32"/>
      <c r="AL32"/>
      <c r="AM32"/>
      <c r="AN32"/>
      <c r="AO32"/>
      <c r="AP32"/>
    </row>
    <row r="33" spans="1:42" ht="14.1" customHeight="1" x14ac:dyDescent="0.2">
      <c r="A33" s="101" t="s">
        <v>73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358"/>
      <c r="G33" s="102" t="e">
        <f>VLOOKUP($F33,#REF!,12,FALSE)</f>
        <v>#REF!</v>
      </c>
      <c r="H33" s="102" t="e">
        <f>VLOOKUP($F33,#REF!,13,FALSE)</f>
        <v>#REF!</v>
      </c>
      <c r="I33" s="161"/>
      <c r="J33" s="162"/>
      <c r="K33" s="163"/>
      <c r="L33" s="161"/>
      <c r="M33" s="162"/>
      <c r="N33" s="163"/>
      <c r="O33" s="161"/>
      <c r="P33" s="162"/>
      <c r="Q33" s="163"/>
      <c r="R33" s="161"/>
      <c r="S33" s="162"/>
      <c r="T33" s="163"/>
      <c r="U33" s="161"/>
      <c r="V33" s="162"/>
      <c r="W33" s="163"/>
      <c r="X33" s="161"/>
      <c r="Y33" s="162"/>
      <c r="Z33" s="163"/>
      <c r="AA33" s="161"/>
      <c r="AB33" s="162"/>
      <c r="AC33" s="163"/>
      <c r="AD33" s="165"/>
      <c r="AE33" s="166"/>
      <c r="AF33" s="103" t="e">
        <f>VLOOKUP($F33,#REF!,9,FALSE)</f>
        <v>#REF!</v>
      </c>
      <c r="AG33"/>
      <c r="AH33"/>
      <c r="AI33"/>
      <c r="AJ33"/>
      <c r="AK33"/>
      <c r="AL33"/>
      <c r="AM33"/>
      <c r="AN33"/>
      <c r="AO33"/>
      <c r="AP33"/>
    </row>
    <row r="34" spans="1:42" x14ac:dyDescent="0.2">
      <c r="A34" s="108"/>
      <c r="B34" s="143"/>
      <c r="C34" s="115"/>
      <c r="D34" s="143"/>
      <c r="E34" s="143"/>
      <c r="F34" s="119"/>
      <c r="G34" s="119"/>
      <c r="H34" s="119"/>
      <c r="I34" s="117"/>
      <c r="J34" s="117"/>
      <c r="K34" s="54"/>
      <c r="L34" s="117"/>
      <c r="M34" s="117"/>
      <c r="N34" s="54"/>
      <c r="O34" s="117"/>
      <c r="P34" s="117"/>
      <c r="Q34" s="54"/>
      <c r="R34" s="117"/>
      <c r="S34" s="117"/>
      <c r="T34" s="54"/>
      <c r="U34" s="117"/>
      <c r="V34" s="117"/>
      <c r="W34" s="54"/>
      <c r="X34" s="117"/>
      <c r="Y34" s="117"/>
      <c r="Z34" s="54"/>
      <c r="AA34" s="117"/>
      <c r="AB34" s="117"/>
      <c r="AC34" s="54"/>
      <c r="AD34" s="54"/>
      <c r="AE34" s="54"/>
      <c r="AF34" s="115"/>
      <c r="AG34"/>
      <c r="AH34"/>
      <c r="AI34"/>
      <c r="AJ34"/>
      <c r="AK34"/>
      <c r="AL34"/>
      <c r="AM34"/>
      <c r="AN34"/>
      <c r="AO34"/>
      <c r="AP34"/>
    </row>
    <row r="35" spans="1:42" ht="15.75" x14ac:dyDescent="0.25">
      <c r="A35" s="108"/>
      <c r="B35" s="143" t="s">
        <v>52</v>
      </c>
      <c r="C35" s="115"/>
      <c r="D35" s="143" t="s">
        <v>74</v>
      </c>
      <c r="E35" s="143"/>
      <c r="F35" s="108"/>
      <c r="G35" s="108"/>
      <c r="H35" s="108"/>
      <c r="I35" s="108"/>
      <c r="J35" s="172" t="s">
        <v>50</v>
      </c>
      <c r="K35" s="54"/>
      <c r="L35" s="117"/>
      <c r="M35" s="117"/>
      <c r="N35" s="54"/>
      <c r="O35" s="117"/>
      <c r="P35" s="117"/>
      <c r="Q35" s="54"/>
      <c r="R35" s="117"/>
      <c r="S35" s="117"/>
      <c r="T35" s="54"/>
      <c r="U35" s="117"/>
      <c r="V35" s="117"/>
      <c r="W35" s="54"/>
      <c r="X35" s="172" t="s">
        <v>36</v>
      </c>
      <c r="Y35" s="117"/>
      <c r="Z35" s="54"/>
      <c r="AA35" s="117"/>
      <c r="AB35" s="117"/>
      <c r="AC35" s="54"/>
      <c r="AG35"/>
      <c r="AH35"/>
      <c r="AI35"/>
      <c r="AJ35"/>
      <c r="AK35"/>
      <c r="AL35"/>
      <c r="AM35"/>
      <c r="AN35"/>
      <c r="AO35"/>
      <c r="AP35"/>
    </row>
    <row r="36" spans="1:42" x14ac:dyDescent="0.2">
      <c r="A36" s="108"/>
      <c r="B36" s="143"/>
      <c r="C36" s="115"/>
      <c r="D36" s="143"/>
      <c r="E36" s="143"/>
      <c r="F36" s="119"/>
      <c r="G36" s="119"/>
      <c r="H36" s="119"/>
      <c r="I36" s="117"/>
      <c r="J36" s="117"/>
      <c r="K36" s="54"/>
      <c r="L36" s="117"/>
      <c r="M36" s="117"/>
      <c r="N36" s="54"/>
      <c r="O36" s="117"/>
      <c r="P36" s="117"/>
      <c r="Q36" s="54"/>
      <c r="R36" s="117"/>
      <c r="S36" s="117"/>
      <c r="T36" s="54"/>
      <c r="U36" s="117"/>
      <c r="V36" s="117"/>
      <c r="W36" s="54"/>
      <c r="X36" s="117"/>
      <c r="Y36" s="117"/>
      <c r="Z36" s="54"/>
      <c r="AA36" s="117"/>
      <c r="AB36" s="117"/>
    </row>
    <row r="37" spans="1:42" x14ac:dyDescent="0.2">
      <c r="A37" s="77"/>
      <c r="B37" s="121"/>
      <c r="C37" s="121"/>
      <c r="D37" s="121"/>
      <c r="E37" s="121"/>
      <c r="F37" s="77"/>
      <c r="G37" s="77"/>
      <c r="H37" s="77"/>
      <c r="I37" s="121"/>
      <c r="J37" s="121"/>
      <c r="K37" s="121"/>
      <c r="L37" s="77"/>
      <c r="M37" s="121"/>
    </row>
    <row r="38" spans="1:42" ht="14.25" x14ac:dyDescent="0.2">
      <c r="A38" s="53"/>
      <c r="B38" s="53"/>
      <c r="C38" s="53"/>
      <c r="D38" s="53"/>
      <c r="E38" s="53"/>
      <c r="F38" s="53"/>
      <c r="G38" s="53"/>
      <c r="H38" s="53"/>
      <c r="I38" s="123"/>
      <c r="J38" s="78"/>
      <c r="K38" s="131"/>
      <c r="L38" s="53"/>
      <c r="M38" s="53"/>
    </row>
    <row r="39" spans="1:42" x14ac:dyDescent="0.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  <row r="40" spans="1:42" ht="15.75" x14ac:dyDescent="0.25">
      <c r="A40" s="117"/>
      <c r="B40" s="552"/>
      <c r="C40" s="552"/>
      <c r="D40" s="117"/>
      <c r="E40" s="117"/>
      <c r="F40" s="117"/>
      <c r="G40" s="117"/>
      <c r="H40" s="117"/>
      <c r="I40" s="117"/>
      <c r="J40" s="117"/>
      <c r="K40" s="117"/>
      <c r="L40" s="117"/>
      <c r="M40" s="117"/>
    </row>
    <row r="41" spans="1:42" ht="15.75" x14ac:dyDescent="0.25">
      <c r="A41" s="108"/>
      <c r="B41" s="172"/>
      <c r="C41" s="172"/>
      <c r="D41" s="130"/>
      <c r="E41" s="130"/>
      <c r="F41" s="108"/>
      <c r="G41" s="108"/>
      <c r="H41" s="108"/>
      <c r="I41" s="108"/>
      <c r="J41" s="108"/>
      <c r="K41" s="108"/>
      <c r="L41" s="108"/>
      <c r="M41" s="130"/>
    </row>
    <row r="42" spans="1:42" ht="15.75" x14ac:dyDescent="0.25">
      <c r="A42" s="108"/>
      <c r="B42" s="172"/>
      <c r="C42" s="172"/>
      <c r="D42" s="130"/>
      <c r="E42" s="130"/>
      <c r="F42" s="108"/>
      <c r="G42" s="108"/>
      <c r="H42" s="108"/>
      <c r="I42" s="108"/>
      <c r="J42" s="108"/>
      <c r="K42" s="108"/>
      <c r="L42" s="108"/>
      <c r="M42" s="130"/>
    </row>
    <row r="43" spans="1:42" ht="15.75" x14ac:dyDescent="0.25">
      <c r="A43" s="108"/>
      <c r="B43" s="172"/>
      <c r="C43" s="172"/>
      <c r="D43" s="130"/>
      <c r="E43" s="130"/>
      <c r="F43" s="108"/>
      <c r="G43" s="108"/>
      <c r="H43" s="108"/>
      <c r="I43" s="108"/>
      <c r="J43" s="108"/>
      <c r="K43" s="108"/>
      <c r="L43" s="108"/>
      <c r="M43" s="130"/>
    </row>
    <row r="44" spans="1:42" ht="15.75" x14ac:dyDescent="0.25">
      <c r="A44" s="108"/>
      <c r="B44" s="172"/>
      <c r="C44" s="172"/>
      <c r="D44" s="130"/>
      <c r="E44" s="130"/>
      <c r="F44" s="108"/>
      <c r="G44" s="108"/>
      <c r="H44" s="108"/>
      <c r="I44" s="108"/>
      <c r="J44" s="108"/>
      <c r="K44" s="108"/>
      <c r="L44" s="108"/>
      <c r="M44" s="130"/>
    </row>
    <row r="45" spans="1:42" ht="15.75" x14ac:dyDescent="0.25">
      <c r="A45" s="108"/>
      <c r="B45" s="172"/>
      <c r="C45" s="172"/>
      <c r="D45" s="130"/>
      <c r="E45" s="130"/>
      <c r="F45" s="108"/>
      <c r="G45" s="108"/>
      <c r="H45" s="108"/>
      <c r="I45" s="108"/>
      <c r="J45" s="108"/>
      <c r="K45" s="108"/>
      <c r="L45" s="108"/>
      <c r="M45" s="130"/>
    </row>
    <row r="46" spans="1:42" ht="15.75" x14ac:dyDescent="0.25">
      <c r="A46" s="108"/>
      <c r="B46" s="172"/>
      <c r="C46" s="172"/>
      <c r="D46" s="130"/>
      <c r="E46" s="130"/>
      <c r="F46" s="108"/>
      <c r="G46" s="108"/>
      <c r="H46" s="108"/>
      <c r="I46" s="108"/>
      <c r="J46" s="108"/>
      <c r="K46" s="108"/>
      <c r="L46" s="108"/>
      <c r="M46" s="130"/>
    </row>
    <row r="47" spans="1:42" ht="15.75" x14ac:dyDescent="0.25">
      <c r="A47" s="108"/>
      <c r="B47" s="130"/>
      <c r="C47" s="130"/>
      <c r="D47" s="130"/>
      <c r="E47" s="130"/>
      <c r="F47" s="108"/>
      <c r="G47" s="108"/>
      <c r="H47" s="108"/>
      <c r="I47" s="108"/>
      <c r="J47" s="108"/>
      <c r="K47" s="108"/>
      <c r="L47" s="108"/>
      <c r="M47" s="130"/>
    </row>
    <row r="48" spans="1:42" ht="15.75" x14ac:dyDescent="0.25">
      <c r="A48" s="108"/>
      <c r="B48" s="130"/>
      <c r="C48" s="130"/>
      <c r="D48" s="130"/>
      <c r="E48" s="130"/>
      <c r="F48" s="108"/>
      <c r="G48" s="108"/>
      <c r="H48" s="108"/>
      <c r="I48" s="108"/>
      <c r="J48" s="108"/>
      <c r="K48" s="108"/>
      <c r="L48" s="108"/>
      <c r="M48" s="130"/>
    </row>
    <row r="49" spans="1:13" ht="15.75" x14ac:dyDescent="0.25">
      <c r="A49" s="108"/>
      <c r="B49" s="130"/>
      <c r="C49" s="130"/>
      <c r="D49" s="130"/>
      <c r="E49" s="130"/>
      <c r="F49" s="108"/>
      <c r="G49" s="108"/>
      <c r="H49" s="108"/>
      <c r="I49" s="108"/>
      <c r="J49" s="108"/>
      <c r="K49" s="108"/>
      <c r="L49" s="108"/>
      <c r="M49" s="130"/>
    </row>
    <row r="50" spans="1:13" x14ac:dyDescent="0.2">
      <c r="A50" s="117"/>
      <c r="B50" s="11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</row>
    <row r="51" spans="1:13" ht="15.75" x14ac:dyDescent="0.25">
      <c r="A51" s="108"/>
      <c r="B51" s="130"/>
      <c r="C51" s="130"/>
      <c r="D51" s="130"/>
      <c r="E51" s="130"/>
      <c r="F51" s="108"/>
      <c r="G51" s="108"/>
      <c r="H51" s="108"/>
      <c r="I51" s="108"/>
      <c r="J51" s="108"/>
      <c r="K51" s="108"/>
      <c r="L51" s="108"/>
      <c r="M51" s="130"/>
    </row>
    <row r="52" spans="1:13" ht="15.75" x14ac:dyDescent="0.25">
      <c r="A52" s="108"/>
      <c r="B52" s="130"/>
      <c r="C52" s="130"/>
      <c r="D52" s="130"/>
      <c r="E52" s="130"/>
      <c r="F52" s="108"/>
      <c r="G52" s="108"/>
      <c r="H52" s="108"/>
      <c r="I52" s="108"/>
      <c r="J52" s="108"/>
      <c r="K52" s="108"/>
      <c r="L52" s="108"/>
      <c r="M52" s="130"/>
    </row>
    <row r="53" spans="1:13" ht="15.75" x14ac:dyDescent="0.25">
      <c r="A53" s="108"/>
      <c r="B53" s="130"/>
      <c r="C53" s="130"/>
      <c r="D53" s="130"/>
      <c r="E53" s="130"/>
      <c r="F53" s="108"/>
      <c r="G53" s="108"/>
      <c r="H53" s="108"/>
      <c r="I53" s="108"/>
      <c r="J53" s="108"/>
      <c r="K53" s="108"/>
      <c r="L53" s="108"/>
      <c r="M53" s="130"/>
    </row>
    <row r="54" spans="1:13" ht="15.75" x14ac:dyDescent="0.25">
      <c r="A54" s="108"/>
      <c r="B54" s="130"/>
      <c r="C54" s="130"/>
      <c r="D54" s="130"/>
      <c r="E54" s="130"/>
      <c r="F54" s="108"/>
      <c r="G54" s="108"/>
      <c r="H54" s="108"/>
      <c r="I54" s="108"/>
      <c r="J54" s="108"/>
      <c r="K54" s="108"/>
      <c r="L54" s="108"/>
      <c r="M54" s="130"/>
    </row>
    <row r="55" spans="1:13" ht="15.75" x14ac:dyDescent="0.25">
      <c r="A55" s="108"/>
      <c r="B55" s="130"/>
      <c r="C55" s="130"/>
      <c r="D55" s="130"/>
      <c r="E55" s="130"/>
      <c r="F55" s="108"/>
      <c r="G55" s="108"/>
      <c r="H55" s="108"/>
      <c r="I55" s="108"/>
      <c r="J55" s="108"/>
      <c r="K55" s="108"/>
      <c r="L55" s="108"/>
      <c r="M55" s="130"/>
    </row>
    <row r="56" spans="1:13" ht="15.75" x14ac:dyDescent="0.25">
      <c r="A56" s="108"/>
      <c r="B56" s="130"/>
      <c r="C56" s="130"/>
      <c r="D56" s="130"/>
      <c r="E56" s="130"/>
      <c r="F56" s="108"/>
      <c r="G56" s="108"/>
      <c r="H56" s="108"/>
      <c r="I56" s="108"/>
      <c r="J56" s="108"/>
      <c r="K56" s="108"/>
      <c r="L56" s="108"/>
      <c r="M56" s="130"/>
    </row>
    <row r="57" spans="1:13" ht="15.75" x14ac:dyDescent="0.25">
      <c r="A57" s="108"/>
      <c r="B57" s="130"/>
      <c r="C57" s="130"/>
      <c r="D57" s="130"/>
      <c r="E57" s="130"/>
      <c r="F57" s="108"/>
      <c r="G57" s="108"/>
      <c r="H57" s="108"/>
      <c r="I57" s="108"/>
      <c r="J57" s="108"/>
      <c r="K57" s="108"/>
      <c r="L57" s="108"/>
      <c r="M57" s="130"/>
    </row>
    <row r="58" spans="1:13" ht="15.75" x14ac:dyDescent="0.25">
      <c r="A58" s="108"/>
      <c r="B58" s="130"/>
      <c r="C58" s="130"/>
      <c r="D58" s="130"/>
      <c r="E58" s="130"/>
      <c r="F58" s="108"/>
      <c r="G58" s="108"/>
      <c r="H58" s="108"/>
      <c r="I58" s="108"/>
      <c r="J58" s="108"/>
      <c r="K58" s="108"/>
      <c r="L58" s="108"/>
      <c r="M58" s="130"/>
    </row>
    <row r="59" spans="1:13" ht="15.75" x14ac:dyDescent="0.25">
      <c r="A59" s="108"/>
      <c r="B59" s="130"/>
      <c r="C59" s="130"/>
      <c r="D59" s="130"/>
      <c r="E59" s="130"/>
      <c r="F59" s="108"/>
      <c r="G59" s="108"/>
      <c r="H59" s="108"/>
      <c r="I59" s="108"/>
      <c r="J59" s="108"/>
      <c r="K59" s="108"/>
      <c r="L59" s="108"/>
      <c r="M59" s="130"/>
    </row>
    <row r="60" spans="1:13" x14ac:dyDescent="0.2">
      <c r="A60" s="117"/>
      <c r="B60" s="116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</row>
    <row r="61" spans="1:13" ht="15.75" x14ac:dyDescent="0.25">
      <c r="A61" s="108"/>
      <c r="B61" s="130"/>
      <c r="C61" s="130"/>
      <c r="D61" s="130"/>
      <c r="E61" s="130"/>
      <c r="F61" s="108"/>
      <c r="G61" s="108"/>
      <c r="H61" s="108"/>
      <c r="I61" s="108"/>
      <c r="J61" s="108"/>
      <c r="K61" s="108"/>
      <c r="L61" s="108"/>
      <c r="M61" s="130"/>
    </row>
    <row r="62" spans="1:13" ht="15.75" x14ac:dyDescent="0.25">
      <c r="A62" s="108"/>
      <c r="B62" s="130"/>
      <c r="C62" s="130"/>
      <c r="D62" s="130"/>
      <c r="E62" s="130"/>
      <c r="F62" s="108"/>
      <c r="G62" s="108"/>
      <c r="H62" s="108"/>
      <c r="I62" s="108"/>
      <c r="J62" s="108"/>
      <c r="K62" s="108"/>
      <c r="L62" s="108"/>
      <c r="M62" s="130"/>
    </row>
    <row r="63" spans="1:13" ht="15.75" x14ac:dyDescent="0.25">
      <c r="A63" s="108"/>
      <c r="B63" s="130"/>
      <c r="C63" s="130"/>
      <c r="D63" s="130"/>
      <c r="E63" s="130"/>
      <c r="F63" s="108"/>
      <c r="G63" s="108"/>
      <c r="H63" s="108"/>
      <c r="I63" s="108"/>
      <c r="J63" s="108"/>
      <c r="K63" s="108"/>
      <c r="L63" s="108"/>
      <c r="M63" s="130"/>
    </row>
    <row r="64" spans="1:13" ht="15.75" x14ac:dyDescent="0.25">
      <c r="A64" s="108"/>
      <c r="B64" s="130"/>
      <c r="C64" s="130"/>
      <c r="D64" s="130"/>
      <c r="E64" s="130"/>
      <c r="F64" s="108"/>
      <c r="G64" s="108"/>
      <c r="H64" s="108"/>
      <c r="I64" s="108"/>
      <c r="J64" s="108"/>
      <c r="K64" s="108"/>
      <c r="L64" s="108"/>
      <c r="M64" s="130"/>
    </row>
    <row r="65" spans="1:13" ht="15.75" x14ac:dyDescent="0.25">
      <c r="A65" s="108"/>
      <c r="B65" s="130"/>
      <c r="C65" s="130"/>
      <c r="D65" s="130"/>
      <c r="E65" s="130"/>
      <c r="F65" s="108"/>
      <c r="G65" s="108"/>
      <c r="H65" s="108"/>
      <c r="I65" s="108"/>
      <c r="J65" s="108"/>
      <c r="K65" s="108"/>
      <c r="L65" s="108"/>
      <c r="M65" s="130"/>
    </row>
    <row r="66" spans="1:13" ht="15.75" x14ac:dyDescent="0.25">
      <c r="A66" s="108"/>
      <c r="B66" s="130"/>
      <c r="C66" s="130"/>
      <c r="D66" s="130"/>
      <c r="E66" s="130"/>
      <c r="F66" s="108"/>
      <c r="G66" s="108"/>
      <c r="H66" s="108"/>
      <c r="I66" s="108"/>
      <c r="J66" s="108"/>
      <c r="K66" s="108"/>
      <c r="L66" s="108"/>
      <c r="M66" s="130"/>
    </row>
    <row r="67" spans="1:13" ht="15.75" x14ac:dyDescent="0.25">
      <c r="A67" s="108"/>
      <c r="B67" s="130"/>
      <c r="C67" s="130"/>
      <c r="D67" s="130"/>
      <c r="E67" s="130"/>
      <c r="F67" s="108"/>
      <c r="G67" s="108"/>
      <c r="H67" s="108"/>
      <c r="I67" s="108"/>
      <c r="J67" s="108"/>
      <c r="K67" s="108"/>
      <c r="L67" s="108"/>
      <c r="M67" s="130"/>
    </row>
    <row r="68" spans="1:13" ht="15.75" x14ac:dyDescent="0.25">
      <c r="A68" s="108"/>
      <c r="B68" s="130"/>
      <c r="C68" s="130"/>
      <c r="D68" s="130"/>
      <c r="E68" s="130"/>
      <c r="F68" s="108"/>
      <c r="G68" s="108"/>
      <c r="H68" s="108"/>
      <c r="I68" s="108"/>
      <c r="J68" s="108"/>
      <c r="K68" s="108"/>
      <c r="L68" s="108"/>
      <c r="M68" s="130"/>
    </row>
    <row r="69" spans="1:13" ht="15.75" x14ac:dyDescent="0.25">
      <c r="A69" s="108"/>
      <c r="B69" s="130"/>
      <c r="C69" s="130"/>
      <c r="D69" s="130"/>
      <c r="E69" s="130"/>
      <c r="F69" s="108"/>
      <c r="G69" s="108"/>
      <c r="H69" s="108"/>
      <c r="I69" s="108"/>
      <c r="J69" s="108"/>
      <c r="K69" s="108"/>
      <c r="L69" s="108"/>
      <c r="M69" s="130"/>
    </row>
    <row r="70" spans="1:13" x14ac:dyDescent="0.2">
      <c r="A70" s="117"/>
      <c r="B70" s="116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</row>
    <row r="71" spans="1:13" ht="15.75" x14ac:dyDescent="0.25">
      <c r="A71" s="108"/>
      <c r="B71" s="130"/>
      <c r="C71" s="130"/>
      <c r="D71" s="130"/>
      <c r="E71" s="130"/>
      <c r="F71" s="108"/>
      <c r="G71" s="108"/>
      <c r="H71" s="108"/>
      <c r="I71" s="108"/>
      <c r="J71" s="108"/>
      <c r="K71" s="108"/>
      <c r="L71" s="108"/>
      <c r="M71" s="130"/>
    </row>
    <row r="72" spans="1:13" ht="15.75" x14ac:dyDescent="0.25">
      <c r="A72" s="108"/>
      <c r="B72" s="130"/>
      <c r="C72" s="130"/>
      <c r="D72" s="130"/>
      <c r="E72" s="130"/>
      <c r="F72" s="108"/>
      <c r="G72" s="108"/>
      <c r="H72" s="108"/>
      <c r="I72" s="108"/>
      <c r="J72" s="108"/>
      <c r="K72" s="108"/>
      <c r="L72" s="108"/>
      <c r="M72" s="130"/>
    </row>
    <row r="73" spans="1:13" ht="15.75" x14ac:dyDescent="0.25">
      <c r="A73" s="108"/>
      <c r="B73" s="130"/>
      <c r="C73" s="130"/>
      <c r="D73" s="130"/>
      <c r="E73" s="130"/>
      <c r="F73" s="108"/>
      <c r="G73" s="108"/>
      <c r="H73" s="108"/>
      <c r="I73" s="108"/>
      <c r="J73" s="108"/>
      <c r="K73" s="108"/>
      <c r="L73" s="108"/>
      <c r="M73" s="130"/>
    </row>
    <row r="74" spans="1:13" ht="15.75" x14ac:dyDescent="0.25">
      <c r="A74" s="108"/>
      <c r="B74" s="130"/>
      <c r="C74" s="130"/>
      <c r="D74" s="130"/>
      <c r="E74" s="130"/>
      <c r="F74" s="108"/>
      <c r="G74" s="108"/>
      <c r="H74" s="108"/>
      <c r="I74" s="108"/>
      <c r="J74" s="108"/>
      <c r="K74" s="108"/>
      <c r="L74" s="108"/>
      <c r="M74" s="130"/>
    </row>
    <row r="75" spans="1:13" ht="15.75" x14ac:dyDescent="0.25">
      <c r="A75" s="108"/>
      <c r="B75" s="130"/>
      <c r="C75" s="130"/>
      <c r="D75" s="130"/>
      <c r="E75" s="130"/>
      <c r="F75" s="108"/>
      <c r="G75" s="108"/>
      <c r="H75" s="108"/>
      <c r="I75" s="108"/>
      <c r="J75" s="108"/>
      <c r="K75" s="108"/>
      <c r="L75" s="108"/>
      <c r="M75" s="130"/>
    </row>
    <row r="76" spans="1:13" ht="15.75" x14ac:dyDescent="0.25">
      <c r="A76" s="108"/>
      <c r="B76" s="130"/>
      <c r="C76" s="130"/>
      <c r="D76" s="130"/>
      <c r="E76" s="130"/>
      <c r="F76" s="108"/>
      <c r="G76" s="108"/>
      <c r="H76" s="108"/>
      <c r="I76" s="108"/>
      <c r="J76" s="108"/>
      <c r="K76" s="108"/>
      <c r="L76" s="108"/>
      <c r="M76" s="130"/>
    </row>
    <row r="77" spans="1:13" ht="15.75" x14ac:dyDescent="0.25">
      <c r="A77" s="108"/>
      <c r="B77" s="130"/>
      <c r="C77" s="130"/>
      <c r="D77" s="130"/>
      <c r="E77" s="130"/>
      <c r="F77" s="108"/>
      <c r="G77" s="108"/>
      <c r="H77" s="108"/>
      <c r="I77" s="108"/>
      <c r="J77" s="108"/>
      <c r="K77" s="108"/>
      <c r="L77" s="108"/>
      <c r="M77" s="130"/>
    </row>
    <row r="78" spans="1:13" ht="15.75" x14ac:dyDescent="0.25">
      <c r="A78" s="108"/>
      <c r="B78" s="130"/>
      <c r="C78" s="130"/>
      <c r="D78" s="130"/>
      <c r="E78" s="130"/>
      <c r="F78" s="108"/>
      <c r="G78" s="108"/>
      <c r="H78" s="108"/>
      <c r="I78" s="108"/>
      <c r="J78" s="108"/>
      <c r="K78" s="108"/>
      <c r="L78" s="108"/>
      <c r="M78" s="130"/>
    </row>
    <row r="79" spans="1:13" x14ac:dyDescent="0.2">
      <c r="A79" s="108"/>
      <c r="B79" s="173"/>
      <c r="C79" s="553"/>
      <c r="D79" s="553"/>
      <c r="E79" s="294"/>
      <c r="F79" s="554"/>
      <c r="G79" s="554"/>
      <c r="H79" s="554"/>
      <c r="I79" s="554"/>
      <c r="J79" s="553"/>
      <c r="K79" s="553"/>
      <c r="L79" s="553"/>
      <c r="M79" s="108"/>
    </row>
    <row r="80" spans="1:13" x14ac:dyDescent="0.2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</row>
    <row r="81" spans="1:13" x14ac:dyDescent="0.2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</row>
    <row r="82" spans="1:13" x14ac:dyDescent="0.2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x14ac:dyDescent="0.2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</row>
    <row r="84" spans="1:13" x14ac:dyDescent="0.2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</row>
    <row r="85" spans="1:13" x14ac:dyDescent="0.2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</row>
    <row r="86" spans="1:13" x14ac:dyDescent="0.2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</row>
    <row r="87" spans="1:13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</row>
    <row r="88" spans="1:13" x14ac:dyDescent="0.2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1:13" x14ac:dyDescent="0.2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</row>
    <row r="90" spans="1:13" x14ac:dyDescent="0.2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</row>
    <row r="91" spans="1:13" x14ac:dyDescent="0.2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  <row r="1268" spans="1:13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</row>
    <row r="1269" spans="1:13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</row>
    <row r="1270" spans="1:13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</row>
    <row r="1271" spans="1:13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</row>
    <row r="1272" spans="1:13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</row>
    <row r="1273" spans="1:13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</row>
    <row r="1274" spans="1:13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</row>
    <row r="1275" spans="1:13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</row>
    <row r="1276" spans="1:13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</row>
    <row r="1277" spans="1:13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</row>
    <row r="1278" spans="1:13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</row>
    <row r="1279" spans="1:13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</row>
    <row r="1280" spans="1:13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</row>
    <row r="1281" spans="1:13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</row>
    <row r="1282" spans="1:13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</row>
    <row r="1283" spans="1:13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</row>
    <row r="1284" spans="1:13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</row>
    <row r="1285" spans="1:13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</row>
    <row r="1286" spans="1:13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</row>
    <row r="1287" spans="1:13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</row>
    <row r="1288" spans="1:13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</row>
    <row r="1289" spans="1:13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</row>
    <row r="1290" spans="1:13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</row>
    <row r="1291" spans="1:13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</row>
    <row r="1292" spans="1:13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</row>
    <row r="1293" spans="1:13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</row>
    <row r="1294" spans="1:13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</row>
    <row r="1295" spans="1:13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</row>
    <row r="1296" spans="1:13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</row>
    <row r="1297" spans="1:13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</row>
    <row r="1298" spans="1:13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</row>
    <row r="1299" spans="1:13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</row>
    <row r="1300" spans="1:13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</row>
    <row r="1301" spans="1:13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</row>
    <row r="1302" spans="1:13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</row>
    <row r="1303" spans="1:13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</row>
    <row r="1304" spans="1:13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</row>
    <row r="1305" spans="1:13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</row>
    <row r="1306" spans="1:13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</row>
    <row r="1307" spans="1:13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</row>
    <row r="1308" spans="1:13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</row>
    <row r="1309" spans="1:13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</row>
    <row r="1310" spans="1:13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</row>
    <row r="1311" spans="1:13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</row>
    <row r="1312" spans="1:13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</row>
    <row r="1313" spans="1:13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</row>
  </sheetData>
  <mergeCells count="23">
    <mergeCell ref="C79:D79"/>
    <mergeCell ref="B40:C40"/>
    <mergeCell ref="F79:I79"/>
    <mergeCell ref="J79:L79"/>
    <mergeCell ref="A1:AF1"/>
    <mergeCell ref="A2:AF2"/>
    <mergeCell ref="C4:Z5"/>
    <mergeCell ref="E11:E12"/>
    <mergeCell ref="F11:F12"/>
    <mergeCell ref="G11:G12"/>
    <mergeCell ref="X12:Z12"/>
    <mergeCell ref="AA12:AC12"/>
    <mergeCell ref="AD5:AF5"/>
    <mergeCell ref="D9:W9"/>
    <mergeCell ref="H11:H12"/>
    <mergeCell ref="I11:AC11"/>
    <mergeCell ref="U12:W12"/>
    <mergeCell ref="D6:AC6"/>
    <mergeCell ref="F10:O10"/>
    <mergeCell ref="I12:K12"/>
    <mergeCell ref="L12:N12"/>
    <mergeCell ref="O12:Q12"/>
    <mergeCell ref="R12:T12"/>
  </mergeCells>
  <phoneticPr fontId="2" type="noConversion"/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indexed="10"/>
    <pageSetUpPr fitToPage="1"/>
  </sheetPr>
  <dimension ref="A1:AQ1267"/>
  <sheetViews>
    <sheetView zoomScaleNormal="100" workbookViewId="0">
      <selection activeCell="F13" sqref="F13:F30"/>
    </sheetView>
  </sheetViews>
  <sheetFormatPr defaultRowHeight="12.75" x14ac:dyDescent="0.2"/>
  <cols>
    <col min="1" max="1" width="3.42578125" style="114" customWidth="1"/>
    <col min="2" max="2" width="19.42578125" style="114" customWidth="1"/>
    <col min="3" max="3" width="7.85546875" style="114" customWidth="1"/>
    <col min="4" max="4" width="21.28515625" style="114" customWidth="1"/>
    <col min="5" max="5" width="5.42578125" style="114" customWidth="1"/>
    <col min="6" max="6" width="4.42578125" style="114" customWidth="1"/>
    <col min="7" max="7" width="3.85546875" style="114" customWidth="1"/>
    <col min="8" max="8" width="5.28515625" style="114" customWidth="1"/>
    <col min="9" max="39" width="2.140625" style="114" customWidth="1"/>
    <col min="40" max="40" width="2" style="114" customWidth="1"/>
    <col min="41" max="41" width="6" style="114" customWidth="1"/>
    <col min="42" max="42" width="4.140625" style="114" customWidth="1"/>
    <col min="43" max="43" width="4.85546875" style="114" customWidth="1"/>
  </cols>
  <sheetData>
    <row r="1" spans="1:43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</row>
    <row r="2" spans="1:43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</row>
    <row r="3" spans="1:43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43" ht="15" customHeight="1" x14ac:dyDescent="0.2">
      <c r="A4" s="80" t="s">
        <v>11</v>
      </c>
      <c r="B4" s="412" t="s">
        <v>339</v>
      </c>
      <c r="C4" s="564" t="s">
        <v>345</v>
      </c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83" t="s">
        <v>301</v>
      </c>
      <c r="AP4" s="80"/>
    </row>
    <row r="5" spans="1:43" x14ac:dyDescent="0.2">
      <c r="A5" s="80" t="s">
        <v>12</v>
      </c>
      <c r="B5" s="412" t="s">
        <v>339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39" t="s">
        <v>312</v>
      </c>
      <c r="AP5" s="539"/>
      <c r="AQ5" s="539"/>
    </row>
    <row r="6" spans="1:43" ht="15.75" customHeight="1" x14ac:dyDescent="0.2">
      <c r="A6" s="80" t="s">
        <v>13</v>
      </c>
      <c r="B6" s="412" t="s">
        <v>248</v>
      </c>
      <c r="C6" s="80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O6" s="84" t="s">
        <v>15</v>
      </c>
      <c r="AP6" s="84"/>
    </row>
    <row r="7" spans="1:43" ht="19.5" x14ac:dyDescent="0.2">
      <c r="A7" s="80" t="s">
        <v>0</v>
      </c>
      <c r="B7" s="411" t="s">
        <v>340</v>
      </c>
      <c r="C7" s="80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O7" s="84"/>
      <c r="AP7" s="84"/>
    </row>
    <row r="8" spans="1:43" x14ac:dyDescent="0.2"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43" ht="18.75" x14ac:dyDescent="0.2">
      <c r="A9" s="84" t="s">
        <v>135</v>
      </c>
      <c r="B9" s="80"/>
      <c r="C9" s="80"/>
      <c r="D9" s="563" t="s">
        <v>125</v>
      </c>
      <c r="E9" s="563"/>
      <c r="F9" s="56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3"/>
      <c r="AI9" s="563"/>
      <c r="AJ9" s="563"/>
      <c r="AK9" s="563"/>
      <c r="AL9" s="563"/>
      <c r="AM9" s="563"/>
      <c r="AN9" s="563"/>
      <c r="AO9" s="89" t="s">
        <v>16</v>
      </c>
    </row>
    <row r="10" spans="1:43" ht="19.5" thickBot="1" x14ac:dyDescent="0.25">
      <c r="A10" s="84"/>
      <c r="B10" s="80"/>
      <c r="C10" s="80"/>
      <c r="D10" s="80"/>
      <c r="E10" s="80"/>
      <c r="F10" s="533" t="s">
        <v>138</v>
      </c>
      <c r="G10" s="533"/>
      <c r="H10" s="533"/>
      <c r="I10" s="533"/>
      <c r="J10" s="533"/>
      <c r="K10" s="533"/>
      <c r="L10" s="533"/>
      <c r="M10" s="533"/>
      <c r="N10" s="533"/>
      <c r="O10" s="533"/>
      <c r="U10" s="80" t="s">
        <v>1088</v>
      </c>
      <c r="V10" s="145"/>
      <c r="AA10" s="88"/>
      <c r="AB10" s="88"/>
      <c r="AC10" s="88"/>
      <c r="AD10" s="88"/>
      <c r="AE10" s="88"/>
      <c r="AO10" s="89"/>
    </row>
    <row r="11" spans="1:43" ht="32.25" thickBot="1" x14ac:dyDescent="0.25">
      <c r="A11" s="146" t="s">
        <v>3</v>
      </c>
      <c r="B11" s="147" t="s">
        <v>25</v>
      </c>
      <c r="C11" s="148" t="s">
        <v>39</v>
      </c>
      <c r="D11" s="147" t="s">
        <v>38</v>
      </c>
      <c r="E11" s="537" t="s">
        <v>29</v>
      </c>
      <c r="F11" s="541" t="s">
        <v>4</v>
      </c>
      <c r="G11" s="535" t="s">
        <v>117</v>
      </c>
      <c r="H11" s="535" t="s">
        <v>118</v>
      </c>
      <c r="I11" s="546" t="s">
        <v>53</v>
      </c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7"/>
      <c r="AE11" s="547"/>
      <c r="AF11" s="547"/>
      <c r="AG11" s="547"/>
      <c r="AH11" s="547"/>
      <c r="AI11" s="547"/>
      <c r="AJ11" s="547"/>
      <c r="AK11" s="547"/>
      <c r="AL11" s="556"/>
      <c r="AM11" s="149"/>
      <c r="AN11" s="150"/>
      <c r="AO11" s="151" t="s">
        <v>5</v>
      </c>
      <c r="AP11" s="152" t="s">
        <v>26</v>
      </c>
      <c r="AQ11" s="152" t="s">
        <v>45</v>
      </c>
    </row>
    <row r="12" spans="1:43" ht="13.5" thickBot="1" x14ac:dyDescent="0.25">
      <c r="A12" s="153"/>
      <c r="B12" s="154"/>
      <c r="C12" s="155"/>
      <c r="D12" s="154"/>
      <c r="E12" s="538"/>
      <c r="F12" s="555"/>
      <c r="G12" s="536"/>
      <c r="H12" s="536"/>
      <c r="I12" s="549" t="s">
        <v>1081</v>
      </c>
      <c r="J12" s="550"/>
      <c r="K12" s="551"/>
      <c r="L12" s="543" t="s">
        <v>648</v>
      </c>
      <c r="M12" s="544"/>
      <c r="N12" s="545"/>
      <c r="O12" s="549" t="s">
        <v>465</v>
      </c>
      <c r="P12" s="550"/>
      <c r="Q12" s="551"/>
      <c r="R12" s="543" t="s">
        <v>1082</v>
      </c>
      <c r="S12" s="544"/>
      <c r="T12" s="545"/>
      <c r="U12" s="543" t="s">
        <v>1083</v>
      </c>
      <c r="V12" s="544"/>
      <c r="W12" s="545"/>
      <c r="X12" s="543" t="s">
        <v>1084</v>
      </c>
      <c r="Y12" s="544"/>
      <c r="Z12" s="545"/>
      <c r="AA12" s="543" t="s">
        <v>1085</v>
      </c>
      <c r="AB12" s="544"/>
      <c r="AC12" s="545"/>
      <c r="AD12" s="543" t="s">
        <v>1086</v>
      </c>
      <c r="AE12" s="544"/>
      <c r="AF12" s="544"/>
      <c r="AG12" s="557" t="s">
        <v>1087</v>
      </c>
      <c r="AH12" s="558"/>
      <c r="AI12" s="559"/>
      <c r="AJ12" s="560" t="s">
        <v>517</v>
      </c>
      <c r="AK12" s="561"/>
      <c r="AL12" s="562"/>
      <c r="AM12" s="156" t="s">
        <v>55</v>
      </c>
      <c r="AN12" s="157" t="s">
        <v>54</v>
      </c>
      <c r="AO12" s="158"/>
      <c r="AP12" s="159"/>
      <c r="AQ12" s="159"/>
    </row>
    <row r="13" spans="1:43" ht="13.5" thickBot="1" x14ac:dyDescent="0.25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431" t="s">
        <v>1026</v>
      </c>
      <c r="G13" s="102"/>
      <c r="H13" s="102"/>
      <c r="I13" s="102"/>
      <c r="J13" s="162"/>
      <c r="K13" s="163"/>
      <c r="L13" s="161"/>
      <c r="M13" s="162"/>
      <c r="N13" s="163"/>
      <c r="O13" s="161"/>
      <c r="P13" s="162"/>
      <c r="Q13" s="163"/>
      <c r="R13" s="161"/>
      <c r="S13" s="162"/>
      <c r="T13" s="163"/>
      <c r="U13" s="161"/>
      <c r="V13" s="162"/>
      <c r="W13" s="163"/>
      <c r="X13" s="161"/>
      <c r="Y13" s="162"/>
      <c r="Z13" s="163"/>
      <c r="AA13" s="161"/>
      <c r="AB13" s="162"/>
      <c r="AC13" s="163"/>
      <c r="AD13" s="161"/>
      <c r="AE13" s="162"/>
      <c r="AF13" s="163"/>
      <c r="AG13" s="161"/>
      <c r="AH13" s="162"/>
      <c r="AI13" s="163"/>
      <c r="AJ13" s="161"/>
      <c r="AK13" s="162"/>
      <c r="AL13" s="163"/>
      <c r="AM13" s="164"/>
      <c r="AN13" s="164"/>
      <c r="AO13" s="165"/>
      <c r="AP13" s="166"/>
      <c r="AQ13" s="103"/>
    </row>
    <row r="14" spans="1:43" ht="13.5" thickBot="1" x14ac:dyDescent="0.25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516</v>
      </c>
      <c r="G14" s="102" t="e">
        <f>VLOOKUP($F14,#REF!,12,FALSE)</f>
        <v>#REF!</v>
      </c>
      <c r="H14" s="102" t="e">
        <f>VLOOKUP($F14,#REF!,13,FALSE)</f>
        <v>#REF!</v>
      </c>
      <c r="I14" s="161"/>
      <c r="J14" s="162"/>
      <c r="K14" s="163"/>
      <c r="L14" s="161"/>
      <c r="M14" s="162"/>
      <c r="N14" s="163"/>
      <c r="O14" s="161"/>
      <c r="P14" s="162"/>
      <c r="Q14" s="163"/>
      <c r="R14" s="161"/>
      <c r="S14" s="162"/>
      <c r="T14" s="163"/>
      <c r="U14" s="161"/>
      <c r="V14" s="162"/>
      <c r="W14" s="163"/>
      <c r="X14" s="161"/>
      <c r="Y14" s="162"/>
      <c r="Z14" s="163"/>
      <c r="AA14" s="161"/>
      <c r="AB14" s="162"/>
      <c r="AC14" s="163"/>
      <c r="AD14" s="161"/>
      <c r="AE14" s="162"/>
      <c r="AF14" s="163"/>
      <c r="AG14" s="161"/>
      <c r="AH14" s="162"/>
      <c r="AI14" s="163"/>
      <c r="AJ14" s="161"/>
      <c r="AK14" s="162"/>
      <c r="AL14" s="163"/>
      <c r="AM14" s="164"/>
      <c r="AN14" s="164"/>
      <c r="AO14" s="165"/>
      <c r="AP14" s="166"/>
      <c r="AQ14" s="103"/>
    </row>
    <row r="15" spans="1:43" ht="13.5" thickBot="1" x14ac:dyDescent="0.25">
      <c r="A15" s="101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422</v>
      </c>
      <c r="G15" s="102" t="e">
        <f>VLOOKUP($F15,#REF!,12,FALSE)</f>
        <v>#REF!</v>
      </c>
      <c r="H15" s="102" t="e">
        <f>VLOOKUP($F15,#REF!,13,FALSE)</f>
        <v>#REF!</v>
      </c>
      <c r="I15" s="161"/>
      <c r="J15" s="162"/>
      <c r="K15" s="163"/>
      <c r="L15" s="161"/>
      <c r="M15" s="162"/>
      <c r="N15" s="163"/>
      <c r="O15" s="161"/>
      <c r="P15" s="162"/>
      <c r="Q15" s="163"/>
      <c r="R15" s="161"/>
      <c r="S15" s="162"/>
      <c r="T15" s="163"/>
      <c r="U15" s="161"/>
      <c r="V15" s="162"/>
      <c r="W15" s="163"/>
      <c r="X15" s="161"/>
      <c r="Y15" s="162"/>
      <c r="Z15" s="163"/>
      <c r="AA15" s="161"/>
      <c r="AB15" s="162"/>
      <c r="AC15" s="163"/>
      <c r="AD15" s="161"/>
      <c r="AE15" s="162"/>
      <c r="AF15" s="163"/>
      <c r="AG15" s="161"/>
      <c r="AH15" s="162"/>
      <c r="AI15" s="163"/>
      <c r="AJ15" s="161"/>
      <c r="AK15" s="162"/>
      <c r="AL15" s="163"/>
      <c r="AM15" s="164"/>
      <c r="AN15" s="164"/>
      <c r="AO15" s="165"/>
      <c r="AP15" s="166"/>
      <c r="AQ15" s="103"/>
    </row>
    <row r="16" spans="1:43" ht="13.5" thickBot="1" x14ac:dyDescent="0.25">
      <c r="A16" s="98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289</v>
      </c>
      <c r="G16" s="102" t="e">
        <f>VLOOKUP($F16,#REF!,12,FALSE)</f>
        <v>#REF!</v>
      </c>
      <c r="H16" s="102" t="e">
        <f>VLOOKUP($F16,#REF!,13,FALSE)</f>
        <v>#REF!</v>
      </c>
      <c r="I16" s="161"/>
      <c r="J16" s="162"/>
      <c r="K16" s="163"/>
      <c r="L16" s="161"/>
      <c r="M16" s="162"/>
      <c r="N16" s="163"/>
      <c r="O16" s="161"/>
      <c r="P16" s="162"/>
      <c r="Q16" s="163"/>
      <c r="R16" s="161"/>
      <c r="S16" s="162"/>
      <c r="T16" s="163"/>
      <c r="U16" s="161"/>
      <c r="V16" s="162"/>
      <c r="W16" s="163"/>
      <c r="X16" s="161"/>
      <c r="Y16" s="162"/>
      <c r="Z16" s="163"/>
      <c r="AA16" s="161"/>
      <c r="AB16" s="162"/>
      <c r="AC16" s="163"/>
      <c r="AD16" s="161"/>
      <c r="AE16" s="162"/>
      <c r="AF16" s="163"/>
      <c r="AG16" s="161"/>
      <c r="AH16" s="162"/>
      <c r="AI16" s="163"/>
      <c r="AJ16" s="161"/>
      <c r="AK16" s="162"/>
      <c r="AL16" s="163"/>
      <c r="AM16" s="164"/>
      <c r="AN16" s="164"/>
      <c r="AO16" s="165"/>
      <c r="AP16" s="166"/>
      <c r="AQ16" s="103"/>
    </row>
    <row r="17" spans="1:43" ht="13.5" thickBot="1" x14ac:dyDescent="0.25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1021</v>
      </c>
      <c r="G17" s="102" t="e">
        <f>VLOOKUP($F17,#REF!,12,FALSE)</f>
        <v>#REF!</v>
      </c>
      <c r="H17" s="102" t="e">
        <f>VLOOKUP($F17,#REF!,13,FALSE)</f>
        <v>#REF!</v>
      </c>
      <c r="I17" s="161"/>
      <c r="J17" s="162"/>
      <c r="K17" s="163"/>
      <c r="L17" s="161"/>
      <c r="M17" s="162"/>
      <c r="N17" s="163"/>
      <c r="O17" s="161"/>
      <c r="P17" s="162"/>
      <c r="Q17" s="163"/>
      <c r="R17" s="161"/>
      <c r="S17" s="162"/>
      <c r="T17" s="163"/>
      <c r="U17" s="161"/>
      <c r="V17" s="162"/>
      <c r="W17" s="163"/>
      <c r="X17" s="161"/>
      <c r="Y17" s="162"/>
      <c r="Z17" s="163"/>
      <c r="AA17" s="161"/>
      <c r="AB17" s="162"/>
      <c r="AC17" s="163"/>
      <c r="AD17" s="161"/>
      <c r="AE17" s="162"/>
      <c r="AF17" s="163"/>
      <c r="AG17" s="161"/>
      <c r="AH17" s="162"/>
      <c r="AI17" s="163"/>
      <c r="AJ17" s="161"/>
      <c r="AK17" s="162"/>
      <c r="AL17" s="163"/>
      <c r="AM17" s="164"/>
      <c r="AN17" s="164"/>
      <c r="AO17" s="165"/>
      <c r="AP17" s="166"/>
      <c r="AQ17" s="103"/>
    </row>
    <row r="18" spans="1:43" ht="13.5" thickBot="1" x14ac:dyDescent="0.25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139</v>
      </c>
      <c r="G18" s="102" t="e">
        <f>VLOOKUP($F18,#REF!,12,FALSE)</f>
        <v>#REF!</v>
      </c>
      <c r="H18" s="102" t="e">
        <f>VLOOKUP($F18,#REF!,13,FALSE)</f>
        <v>#REF!</v>
      </c>
      <c r="I18" s="161"/>
      <c r="J18" s="162"/>
      <c r="K18" s="163"/>
      <c r="L18" s="161"/>
      <c r="M18" s="162"/>
      <c r="N18" s="163"/>
      <c r="O18" s="161"/>
      <c r="P18" s="162"/>
      <c r="Q18" s="163"/>
      <c r="R18" s="161"/>
      <c r="S18" s="162"/>
      <c r="T18" s="163"/>
      <c r="U18" s="161"/>
      <c r="V18" s="162"/>
      <c r="W18" s="163"/>
      <c r="X18" s="161"/>
      <c r="Y18" s="162"/>
      <c r="Z18" s="163"/>
      <c r="AA18" s="161"/>
      <c r="AB18" s="162"/>
      <c r="AC18" s="163"/>
      <c r="AD18" s="161"/>
      <c r="AE18" s="162"/>
      <c r="AF18" s="163"/>
      <c r="AG18" s="161"/>
      <c r="AH18" s="162"/>
      <c r="AI18" s="163"/>
      <c r="AJ18" s="161"/>
      <c r="AK18" s="162"/>
      <c r="AL18" s="163"/>
      <c r="AM18" s="164"/>
      <c r="AN18" s="164"/>
      <c r="AO18" s="165"/>
      <c r="AP18" s="166"/>
      <c r="AQ18" s="103"/>
    </row>
    <row r="19" spans="1:43" ht="13.5" thickBot="1" x14ac:dyDescent="0.25">
      <c r="A19" s="101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222" t="s">
        <v>577</v>
      </c>
      <c r="G19" s="102" t="e">
        <f>VLOOKUP($F19,#REF!,12,FALSE)</f>
        <v>#REF!</v>
      </c>
      <c r="H19" s="102" t="e">
        <f>VLOOKUP($F19,#REF!,13,FALSE)</f>
        <v>#REF!</v>
      </c>
      <c r="I19" s="161"/>
      <c r="J19" s="162"/>
      <c r="K19" s="163"/>
      <c r="L19" s="161"/>
      <c r="M19" s="162"/>
      <c r="N19" s="163"/>
      <c r="O19" s="161"/>
      <c r="P19" s="162"/>
      <c r="Q19" s="163"/>
      <c r="R19" s="161"/>
      <c r="S19" s="162"/>
      <c r="T19" s="163"/>
      <c r="U19" s="161"/>
      <c r="V19" s="162"/>
      <c r="W19" s="163"/>
      <c r="X19" s="161"/>
      <c r="Y19" s="162"/>
      <c r="Z19" s="163"/>
      <c r="AA19" s="161"/>
      <c r="AB19" s="162"/>
      <c r="AC19" s="163"/>
      <c r="AD19" s="161"/>
      <c r="AE19" s="162"/>
      <c r="AF19" s="163"/>
      <c r="AG19" s="161"/>
      <c r="AH19" s="162"/>
      <c r="AI19" s="163"/>
      <c r="AJ19" s="161"/>
      <c r="AK19" s="162"/>
      <c r="AL19" s="163"/>
      <c r="AM19" s="164"/>
      <c r="AN19" s="164"/>
      <c r="AO19" s="165"/>
      <c r="AP19" s="166"/>
      <c r="AQ19" s="103"/>
    </row>
    <row r="20" spans="1:43" ht="13.5" thickBot="1" x14ac:dyDescent="0.25">
      <c r="A20" s="98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470</v>
      </c>
      <c r="G20" s="102" t="e">
        <f>VLOOKUP($F20,#REF!,12,FALSE)</f>
        <v>#REF!</v>
      </c>
      <c r="H20" s="102" t="e">
        <f>VLOOKUP($F20,#REF!,13,FALSE)</f>
        <v>#REF!</v>
      </c>
      <c r="I20" s="161"/>
      <c r="J20" s="162"/>
      <c r="K20" s="163"/>
      <c r="L20" s="161"/>
      <c r="M20" s="162"/>
      <c r="N20" s="163"/>
      <c r="O20" s="161"/>
      <c r="P20" s="162"/>
      <c r="Q20" s="163"/>
      <c r="R20" s="161"/>
      <c r="S20" s="162"/>
      <c r="T20" s="163"/>
      <c r="U20" s="161"/>
      <c r="V20" s="162"/>
      <c r="W20" s="163"/>
      <c r="X20" s="161"/>
      <c r="Y20" s="162"/>
      <c r="Z20" s="163"/>
      <c r="AA20" s="161"/>
      <c r="AB20" s="162"/>
      <c r="AC20" s="163"/>
      <c r="AD20" s="161"/>
      <c r="AE20" s="162"/>
      <c r="AF20" s="163"/>
      <c r="AG20" s="161"/>
      <c r="AH20" s="162"/>
      <c r="AI20" s="163"/>
      <c r="AJ20" s="161"/>
      <c r="AK20" s="162"/>
      <c r="AL20" s="163"/>
      <c r="AM20" s="164"/>
      <c r="AN20" s="164"/>
      <c r="AO20" s="165"/>
      <c r="AP20" s="166"/>
      <c r="AQ20" s="103"/>
    </row>
    <row r="21" spans="1:43" ht="13.5" thickBot="1" x14ac:dyDescent="0.25">
      <c r="A21" s="98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115</v>
      </c>
      <c r="G21" s="102" t="e">
        <f>VLOOKUP($F21,#REF!,12,FALSE)</f>
        <v>#REF!</v>
      </c>
      <c r="H21" s="102" t="e">
        <f>VLOOKUP($F21,#REF!,13,FALSE)</f>
        <v>#REF!</v>
      </c>
      <c r="I21" s="161"/>
      <c r="J21" s="162"/>
      <c r="K21" s="163"/>
      <c r="L21" s="161"/>
      <c r="M21" s="162"/>
      <c r="N21" s="163"/>
      <c r="O21" s="161"/>
      <c r="P21" s="162"/>
      <c r="Q21" s="163"/>
      <c r="R21" s="161"/>
      <c r="S21" s="162"/>
      <c r="T21" s="163"/>
      <c r="U21" s="161"/>
      <c r="V21" s="162"/>
      <c r="W21" s="163"/>
      <c r="X21" s="161"/>
      <c r="Y21" s="162"/>
      <c r="Z21" s="163"/>
      <c r="AA21" s="161"/>
      <c r="AB21" s="162"/>
      <c r="AC21" s="163"/>
      <c r="AD21" s="161"/>
      <c r="AE21" s="162"/>
      <c r="AF21" s="163"/>
      <c r="AG21" s="161"/>
      <c r="AH21" s="162"/>
      <c r="AI21" s="163"/>
      <c r="AJ21" s="161"/>
      <c r="AK21" s="162"/>
      <c r="AL21" s="163"/>
      <c r="AM21" s="164"/>
      <c r="AN21" s="164"/>
      <c r="AO21" s="165"/>
      <c r="AP21" s="166"/>
      <c r="AQ21" s="103"/>
    </row>
    <row r="22" spans="1:43" ht="13.5" thickBot="1" x14ac:dyDescent="0.25">
      <c r="A22" s="101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525</v>
      </c>
      <c r="G22" s="102" t="e">
        <f>VLOOKUP($F22,#REF!,12,FALSE)</f>
        <v>#REF!</v>
      </c>
      <c r="H22" s="102" t="e">
        <f>VLOOKUP($F22,#REF!,13,FALSE)</f>
        <v>#REF!</v>
      </c>
      <c r="I22" s="161"/>
      <c r="J22" s="162"/>
      <c r="K22" s="163"/>
      <c r="L22" s="161"/>
      <c r="M22" s="162"/>
      <c r="N22" s="163"/>
      <c r="O22" s="161"/>
      <c r="P22" s="162"/>
      <c r="Q22" s="163"/>
      <c r="R22" s="161"/>
      <c r="S22" s="162"/>
      <c r="T22" s="163"/>
      <c r="U22" s="161"/>
      <c r="V22" s="162"/>
      <c r="W22" s="163"/>
      <c r="X22" s="161"/>
      <c r="Y22" s="162"/>
      <c r="Z22" s="163"/>
      <c r="AA22" s="161"/>
      <c r="AB22" s="162"/>
      <c r="AC22" s="163"/>
      <c r="AD22" s="161"/>
      <c r="AE22" s="162"/>
      <c r="AF22" s="163"/>
      <c r="AG22" s="161"/>
      <c r="AH22" s="162"/>
      <c r="AI22" s="163"/>
      <c r="AJ22" s="161"/>
      <c r="AK22" s="162"/>
      <c r="AL22" s="163"/>
      <c r="AM22" s="164"/>
      <c r="AN22" s="164"/>
      <c r="AO22" s="165"/>
      <c r="AP22" s="166"/>
      <c r="AQ22" s="103" t="e">
        <f>VLOOKUP($F22,#REF!,9,FALSE)</f>
        <v>#REF!</v>
      </c>
    </row>
    <row r="23" spans="1:43" ht="13.5" thickBot="1" x14ac:dyDescent="0.25">
      <c r="A23" s="101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715</v>
      </c>
      <c r="G23" s="102" t="e">
        <f>VLOOKUP($F23,#REF!,12,FALSE)</f>
        <v>#REF!</v>
      </c>
      <c r="H23" s="102" t="e">
        <f>VLOOKUP($F23,#REF!,13,FALSE)</f>
        <v>#REF!</v>
      </c>
      <c r="I23" s="161"/>
      <c r="J23" s="162"/>
      <c r="K23" s="163"/>
      <c r="L23" s="161"/>
      <c r="M23" s="162"/>
      <c r="N23" s="163"/>
      <c r="O23" s="161"/>
      <c r="P23" s="162"/>
      <c r="Q23" s="163"/>
      <c r="R23" s="161"/>
      <c r="S23" s="162"/>
      <c r="T23" s="163"/>
      <c r="U23" s="161"/>
      <c r="V23" s="162"/>
      <c r="W23" s="163"/>
      <c r="X23" s="161"/>
      <c r="Y23" s="162"/>
      <c r="Z23" s="163"/>
      <c r="AA23" s="161"/>
      <c r="AB23" s="162"/>
      <c r="AC23" s="163"/>
      <c r="AD23" s="161"/>
      <c r="AE23" s="162"/>
      <c r="AF23" s="163"/>
      <c r="AG23" s="161"/>
      <c r="AH23" s="162"/>
      <c r="AI23" s="163"/>
      <c r="AJ23" s="161"/>
      <c r="AK23" s="162"/>
      <c r="AL23" s="163"/>
      <c r="AM23" s="164"/>
      <c r="AN23" s="164"/>
      <c r="AO23" s="165"/>
      <c r="AP23" s="166"/>
      <c r="AQ23" s="103"/>
    </row>
    <row r="24" spans="1:43" ht="13.5" thickBot="1" x14ac:dyDescent="0.25">
      <c r="A24" s="98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569</v>
      </c>
      <c r="G24" s="102" t="e">
        <f>VLOOKUP($F24,#REF!,12,FALSE)</f>
        <v>#REF!</v>
      </c>
      <c r="H24" s="102" t="e">
        <f>VLOOKUP($F24,#REF!,13,FALSE)</f>
        <v>#REF!</v>
      </c>
      <c r="I24" s="167"/>
      <c r="J24" s="168"/>
      <c r="K24" s="169"/>
      <c r="L24" s="167"/>
      <c r="M24" s="168"/>
      <c r="N24" s="169"/>
      <c r="O24" s="167"/>
      <c r="P24" s="168"/>
      <c r="Q24" s="169"/>
      <c r="R24" s="167"/>
      <c r="S24" s="168"/>
      <c r="T24" s="169"/>
      <c r="U24" s="167"/>
      <c r="V24" s="168"/>
      <c r="W24" s="169"/>
      <c r="X24" s="167"/>
      <c r="Y24" s="168"/>
      <c r="Z24" s="169"/>
      <c r="AA24" s="167"/>
      <c r="AB24" s="168"/>
      <c r="AC24" s="169"/>
      <c r="AD24" s="167"/>
      <c r="AE24" s="168"/>
      <c r="AF24" s="169"/>
      <c r="AG24" s="167"/>
      <c r="AH24" s="168"/>
      <c r="AI24" s="169"/>
      <c r="AJ24" s="167"/>
      <c r="AK24" s="168"/>
      <c r="AL24" s="169"/>
      <c r="AM24" s="170"/>
      <c r="AN24" s="170"/>
      <c r="AO24" s="165"/>
      <c r="AP24" s="166"/>
      <c r="AQ24" s="103"/>
    </row>
    <row r="25" spans="1:43" ht="13.5" thickBot="1" x14ac:dyDescent="0.25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1057</v>
      </c>
      <c r="G25" s="102" t="e">
        <f>VLOOKUP($F25,#REF!,12,FALSE)</f>
        <v>#REF!</v>
      </c>
      <c r="H25" s="102" t="e">
        <f>VLOOKUP($F25,#REF!,13,FALSE)</f>
        <v>#REF!</v>
      </c>
      <c r="I25" s="161"/>
      <c r="J25" s="162"/>
      <c r="K25" s="163"/>
      <c r="L25" s="161"/>
      <c r="M25" s="162"/>
      <c r="N25" s="163"/>
      <c r="O25" s="161"/>
      <c r="P25" s="162"/>
      <c r="Q25" s="163"/>
      <c r="R25" s="161"/>
      <c r="S25" s="162"/>
      <c r="T25" s="163"/>
      <c r="U25" s="161"/>
      <c r="V25" s="162"/>
      <c r="W25" s="163"/>
      <c r="X25" s="161"/>
      <c r="Y25" s="162"/>
      <c r="Z25" s="163"/>
      <c r="AA25" s="161"/>
      <c r="AB25" s="162"/>
      <c r="AC25" s="163"/>
      <c r="AD25" s="161"/>
      <c r="AE25" s="162"/>
      <c r="AF25" s="163"/>
      <c r="AG25" s="161"/>
      <c r="AH25" s="162"/>
      <c r="AI25" s="163"/>
      <c r="AJ25" s="161"/>
      <c r="AK25" s="162"/>
      <c r="AL25" s="163"/>
      <c r="AM25" s="164"/>
      <c r="AN25" s="164"/>
      <c r="AO25" s="165"/>
      <c r="AP25" s="166"/>
      <c r="AQ25" s="103"/>
    </row>
    <row r="26" spans="1:43" ht="13.5" thickBot="1" x14ac:dyDescent="0.25">
      <c r="A26" s="101" t="s">
        <v>62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433</v>
      </c>
      <c r="G26" s="102" t="e">
        <f>VLOOKUP($F26,#REF!,12,FALSE)</f>
        <v>#REF!</v>
      </c>
      <c r="H26" s="102" t="e">
        <f>VLOOKUP($F26,#REF!,13,FALSE)</f>
        <v>#REF!</v>
      </c>
      <c r="I26" s="161"/>
      <c r="J26" s="162"/>
      <c r="K26" s="163"/>
      <c r="L26" s="161"/>
      <c r="M26" s="162"/>
      <c r="N26" s="163"/>
      <c r="O26" s="161"/>
      <c r="P26" s="162"/>
      <c r="Q26" s="163"/>
      <c r="R26" s="161"/>
      <c r="S26" s="162"/>
      <c r="T26" s="163"/>
      <c r="U26" s="161"/>
      <c r="V26" s="162"/>
      <c r="W26" s="163"/>
      <c r="X26" s="161"/>
      <c r="Y26" s="162"/>
      <c r="Z26" s="163"/>
      <c r="AA26" s="161"/>
      <c r="AB26" s="162"/>
      <c r="AC26" s="163"/>
      <c r="AD26" s="161"/>
      <c r="AE26" s="162"/>
      <c r="AF26" s="163"/>
      <c r="AG26" s="161"/>
      <c r="AH26" s="162"/>
      <c r="AI26" s="163"/>
      <c r="AJ26" s="161"/>
      <c r="AK26" s="162"/>
      <c r="AL26" s="163"/>
      <c r="AM26" s="164"/>
      <c r="AN26" s="164"/>
      <c r="AO26" s="165"/>
      <c r="AP26" s="166"/>
      <c r="AQ26" s="103"/>
    </row>
    <row r="27" spans="1:43" ht="13.5" thickBot="1" x14ac:dyDescent="0.25">
      <c r="A27" s="101" t="s">
        <v>61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106</v>
      </c>
      <c r="G27" s="102" t="e">
        <f>VLOOKUP($F27,#REF!,12,FALSE)</f>
        <v>#REF!</v>
      </c>
      <c r="H27" s="102" t="e">
        <f>VLOOKUP($F27,#REF!,13,FALSE)</f>
        <v>#REF!</v>
      </c>
      <c r="I27" s="161"/>
      <c r="J27" s="162"/>
      <c r="K27" s="163"/>
      <c r="L27" s="161"/>
      <c r="M27" s="162"/>
      <c r="N27" s="163"/>
      <c r="O27" s="161"/>
      <c r="P27" s="162"/>
      <c r="Q27" s="163"/>
      <c r="R27" s="161"/>
      <c r="S27" s="162"/>
      <c r="T27" s="163"/>
      <c r="U27" s="161"/>
      <c r="V27" s="162"/>
      <c r="W27" s="163"/>
      <c r="X27" s="161"/>
      <c r="Y27" s="162"/>
      <c r="Z27" s="163"/>
      <c r="AA27" s="161"/>
      <c r="AB27" s="162"/>
      <c r="AC27" s="163"/>
      <c r="AD27" s="161"/>
      <c r="AE27" s="162"/>
      <c r="AF27" s="163"/>
      <c r="AG27" s="161"/>
      <c r="AH27" s="162"/>
      <c r="AI27" s="163"/>
      <c r="AJ27" s="161"/>
      <c r="AK27" s="162"/>
      <c r="AL27" s="163"/>
      <c r="AM27" s="164"/>
      <c r="AN27" s="164"/>
      <c r="AO27" s="165"/>
      <c r="AP27" s="166"/>
      <c r="AQ27" s="103"/>
    </row>
    <row r="28" spans="1:43" ht="13.5" thickBot="1" x14ac:dyDescent="0.25">
      <c r="A28" s="98" t="s">
        <v>68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924</v>
      </c>
      <c r="G28" s="102" t="e">
        <f>VLOOKUP($F28,#REF!,12,FALSE)</f>
        <v>#REF!</v>
      </c>
      <c r="H28" s="102" t="e">
        <f>VLOOKUP($F28,#REF!,13,FALSE)</f>
        <v>#REF!</v>
      </c>
      <c r="I28" s="161"/>
      <c r="J28" s="162"/>
      <c r="K28" s="163"/>
      <c r="L28" s="161"/>
      <c r="M28" s="162"/>
      <c r="N28" s="163"/>
      <c r="O28" s="161"/>
      <c r="P28" s="162"/>
      <c r="Q28" s="163"/>
      <c r="R28" s="161"/>
      <c r="S28" s="162"/>
      <c r="T28" s="163"/>
      <c r="U28" s="161"/>
      <c r="V28" s="162"/>
      <c r="W28" s="163"/>
      <c r="X28" s="161"/>
      <c r="Y28" s="162"/>
      <c r="Z28" s="163"/>
      <c r="AA28" s="161"/>
      <c r="AB28" s="162"/>
      <c r="AC28" s="163"/>
      <c r="AD28" s="161"/>
      <c r="AE28" s="162"/>
      <c r="AF28" s="163"/>
      <c r="AG28" s="161"/>
      <c r="AH28" s="162"/>
      <c r="AI28" s="163"/>
      <c r="AJ28" s="161"/>
      <c r="AK28" s="162"/>
      <c r="AL28" s="163"/>
      <c r="AM28" s="164"/>
      <c r="AN28" s="164"/>
      <c r="AO28" s="165"/>
      <c r="AP28" s="166"/>
      <c r="AQ28" s="103"/>
    </row>
    <row r="29" spans="1:43" ht="13.5" thickBot="1" x14ac:dyDescent="0.25">
      <c r="A29" s="98" t="s">
        <v>69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1037</v>
      </c>
      <c r="G29" s="102" t="e">
        <f>VLOOKUP($F29,#REF!,12,FALSE)</f>
        <v>#REF!</v>
      </c>
      <c r="H29" s="102" t="e">
        <f>VLOOKUP($F29,#REF!,13,FALSE)</f>
        <v>#REF!</v>
      </c>
      <c r="I29" s="161"/>
      <c r="J29" s="162"/>
      <c r="K29" s="163"/>
      <c r="L29" s="161"/>
      <c r="M29" s="162"/>
      <c r="N29" s="163"/>
      <c r="O29" s="161"/>
      <c r="P29" s="162"/>
      <c r="Q29" s="163"/>
      <c r="R29" s="161"/>
      <c r="S29" s="162"/>
      <c r="T29" s="163"/>
      <c r="U29" s="161"/>
      <c r="V29" s="162"/>
      <c r="W29" s="163"/>
      <c r="X29" s="161"/>
      <c r="Y29" s="162"/>
      <c r="Z29" s="163"/>
      <c r="AA29" s="161"/>
      <c r="AB29" s="162"/>
      <c r="AC29" s="163"/>
      <c r="AD29" s="161"/>
      <c r="AE29" s="162"/>
      <c r="AF29" s="163"/>
      <c r="AG29" s="161"/>
      <c r="AH29" s="162"/>
      <c r="AI29" s="163"/>
      <c r="AJ29" s="161"/>
      <c r="AK29" s="162"/>
      <c r="AL29" s="163"/>
      <c r="AM29" s="164"/>
      <c r="AN29" s="164"/>
      <c r="AO29" s="165"/>
      <c r="AP29" s="166"/>
      <c r="AQ29" s="103"/>
    </row>
    <row r="30" spans="1:43" x14ac:dyDescent="0.2">
      <c r="A30" s="101" t="s">
        <v>70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551</v>
      </c>
      <c r="G30" s="102" t="e">
        <f>VLOOKUP($F30,#REF!,12,FALSE)</f>
        <v>#REF!</v>
      </c>
      <c r="H30" s="102" t="e">
        <f>VLOOKUP($F30,#REF!,13,FALSE)</f>
        <v>#REF!</v>
      </c>
      <c r="I30" s="161"/>
      <c r="J30" s="162"/>
      <c r="K30" s="163"/>
      <c r="L30" s="161"/>
      <c r="M30" s="162"/>
      <c r="N30" s="163"/>
      <c r="O30" s="161"/>
      <c r="P30" s="162"/>
      <c r="Q30" s="163"/>
      <c r="R30" s="161"/>
      <c r="S30" s="162"/>
      <c r="T30" s="163"/>
      <c r="U30" s="161"/>
      <c r="V30" s="162"/>
      <c r="W30" s="163"/>
      <c r="X30" s="161"/>
      <c r="Y30" s="162"/>
      <c r="Z30" s="163"/>
      <c r="AA30" s="161"/>
      <c r="AB30" s="162"/>
      <c r="AC30" s="163"/>
      <c r="AD30" s="161"/>
      <c r="AE30" s="162"/>
      <c r="AF30" s="163"/>
      <c r="AG30" s="161"/>
      <c r="AH30" s="162"/>
      <c r="AI30" s="163"/>
      <c r="AJ30" s="161"/>
      <c r="AK30" s="162"/>
      <c r="AL30" s="163"/>
      <c r="AM30" s="164"/>
      <c r="AN30" s="164"/>
      <c r="AO30" s="165"/>
      <c r="AP30" s="166"/>
      <c r="AQ30" s="103"/>
    </row>
    <row r="31" spans="1:43" x14ac:dyDescent="0.2">
      <c r="A31" s="108"/>
      <c r="B31" s="143"/>
      <c r="C31" s="115"/>
      <c r="D31" s="143"/>
      <c r="E31" s="143"/>
      <c r="F31" s="119"/>
      <c r="G31" s="119"/>
      <c r="H31" s="119"/>
      <c r="I31" s="117"/>
      <c r="J31" s="117"/>
      <c r="K31" s="54"/>
      <c r="L31" s="117"/>
      <c r="M31" s="117"/>
      <c r="N31" s="54"/>
      <c r="O31" s="117"/>
      <c r="P31" s="117"/>
      <c r="Q31" s="54"/>
      <c r="R31" s="117"/>
      <c r="S31" s="117"/>
      <c r="T31" s="54"/>
      <c r="U31" s="117"/>
      <c r="V31" s="117"/>
      <c r="W31" s="54"/>
      <c r="X31" s="117"/>
      <c r="Y31" s="117"/>
      <c r="Z31" s="54"/>
      <c r="AA31" s="117"/>
      <c r="AB31" s="117"/>
      <c r="AC31" s="54"/>
      <c r="AD31" s="117"/>
      <c r="AE31" s="117"/>
      <c r="AF31" s="54"/>
      <c r="AG31" s="117"/>
      <c r="AH31" s="117"/>
      <c r="AI31" s="54"/>
      <c r="AJ31" s="117"/>
      <c r="AK31" s="117"/>
      <c r="AL31" s="54"/>
      <c r="AM31" s="54"/>
      <c r="AN31" s="54"/>
      <c r="AO31" s="54"/>
      <c r="AP31" s="54"/>
      <c r="AQ31" s="171"/>
    </row>
    <row r="32" spans="1:43" ht="15.75" x14ac:dyDescent="0.25">
      <c r="A32" s="108"/>
      <c r="B32" s="143" t="s">
        <v>52</v>
      </c>
      <c r="C32" s="115"/>
      <c r="D32" s="143" t="s">
        <v>74</v>
      </c>
      <c r="E32" s="143"/>
      <c r="F32" s="119"/>
      <c r="G32" s="119"/>
      <c r="H32" s="119"/>
      <c r="I32" s="117"/>
      <c r="J32" s="172" t="s">
        <v>50</v>
      </c>
      <c r="K32" s="54"/>
      <c r="L32" s="117"/>
      <c r="M32" s="117"/>
      <c r="N32" s="54"/>
      <c r="O32" s="117"/>
      <c r="P32" s="117"/>
      <c r="Q32" s="54"/>
      <c r="R32" s="117"/>
      <c r="S32" s="117"/>
      <c r="T32" s="54"/>
      <c r="U32" s="117"/>
      <c r="V32" s="117"/>
      <c r="W32" s="54"/>
      <c r="X32" s="172" t="s">
        <v>36</v>
      </c>
      <c r="Y32" s="117"/>
      <c r="Z32" s="54"/>
      <c r="AA32" s="117"/>
      <c r="AB32" s="117"/>
      <c r="AC32" s="54"/>
      <c r="AD32" s="117"/>
      <c r="AE32" s="117"/>
      <c r="AF32" s="54"/>
      <c r="AG32" s="117"/>
      <c r="AH32" s="117"/>
      <c r="AI32" s="54"/>
      <c r="AJ32" s="117"/>
      <c r="AK32" s="117"/>
      <c r="AL32" s="54"/>
      <c r="AM32" s="54"/>
      <c r="AN32" s="54"/>
      <c r="AO32" s="54"/>
      <c r="AP32" s="54"/>
      <c r="AQ32" s="115"/>
    </row>
    <row r="33" spans="1:43" x14ac:dyDescent="0.2">
      <c r="A33" s="108"/>
      <c r="B33" s="143"/>
      <c r="C33" s="115"/>
      <c r="D33" s="143"/>
      <c r="E33" s="143"/>
      <c r="F33" s="119"/>
      <c r="G33" s="119"/>
      <c r="H33" s="119"/>
      <c r="I33" s="117"/>
      <c r="J33" s="117"/>
      <c r="K33" s="54"/>
      <c r="L33" s="117"/>
      <c r="M33" s="117"/>
      <c r="N33" s="54"/>
      <c r="O33" s="117"/>
      <c r="P33" s="117"/>
      <c r="Q33" s="54"/>
      <c r="R33" s="117"/>
      <c r="S33" s="117"/>
      <c r="T33" s="54"/>
      <c r="U33" s="117"/>
      <c r="V33" s="117"/>
      <c r="W33" s="54"/>
      <c r="X33" s="117"/>
      <c r="Y33" s="117"/>
      <c r="Z33" s="54"/>
      <c r="AA33" s="117"/>
      <c r="AB33" s="117"/>
      <c r="AC33" s="54"/>
      <c r="AD33" s="117"/>
      <c r="AE33" s="117"/>
      <c r="AF33" s="54"/>
      <c r="AG33" s="117"/>
      <c r="AH33" s="117"/>
      <c r="AI33" s="54"/>
      <c r="AJ33" s="117"/>
      <c r="AK33" s="117"/>
      <c r="AL33" s="54"/>
      <c r="AM33" s="54"/>
      <c r="AN33" s="54"/>
      <c r="AO33" s="54"/>
      <c r="AP33" s="54"/>
      <c r="AQ33" s="115"/>
    </row>
    <row r="34" spans="1:43" ht="15.75" x14ac:dyDescent="0.25">
      <c r="A34" s="108"/>
      <c r="B34" s="130"/>
      <c r="C34" s="130"/>
      <c r="D34" s="130"/>
      <c r="E34" s="130"/>
      <c r="F34" s="108"/>
      <c r="G34" s="108"/>
      <c r="H34" s="108"/>
      <c r="I34" s="108"/>
      <c r="J34" s="108"/>
      <c r="K34" s="108"/>
      <c r="L34" s="108"/>
      <c r="M34" s="130"/>
    </row>
    <row r="35" spans="1:43" x14ac:dyDescent="0.2">
      <c r="A35" s="108"/>
      <c r="B35" s="143"/>
      <c r="C35" s="115"/>
      <c r="D35" s="143"/>
      <c r="E35" s="143"/>
      <c r="F35" s="119"/>
      <c r="G35" s="119"/>
      <c r="H35" s="119"/>
      <c r="I35" s="117"/>
      <c r="J35" s="117"/>
      <c r="K35" s="54"/>
      <c r="L35" s="117"/>
      <c r="M35" s="117"/>
      <c r="N35" s="54"/>
      <c r="O35" s="117"/>
      <c r="P35" s="117"/>
      <c r="Q35" s="54"/>
      <c r="R35" s="117"/>
      <c r="S35" s="117"/>
      <c r="T35" s="54"/>
      <c r="U35" s="117"/>
      <c r="V35" s="117"/>
      <c r="W35" s="54"/>
      <c r="X35" s="117"/>
      <c r="Y35" s="117"/>
      <c r="Z35" s="54"/>
      <c r="AA35" s="117"/>
      <c r="AB35" s="117"/>
    </row>
    <row r="36" spans="1:43" x14ac:dyDescent="0.2">
      <c r="A36" s="117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</row>
    <row r="37" spans="1:43" x14ac:dyDescent="0.2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</row>
    <row r="38" spans="1:43" x14ac:dyDescent="0.2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</row>
    <row r="39" spans="1:43" x14ac:dyDescent="0.2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</row>
    <row r="40" spans="1:43" x14ac:dyDescent="0.2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</row>
    <row r="41" spans="1:43" x14ac:dyDescent="0.2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</row>
    <row r="42" spans="1:43" x14ac:dyDescent="0.2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</row>
    <row r="43" spans="1:43" x14ac:dyDescent="0.2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</row>
    <row r="44" spans="1:43" x14ac:dyDescent="0.2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43" x14ac:dyDescent="0.2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</row>
    <row r="46" spans="1:43" x14ac:dyDescent="0.2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</row>
    <row r="47" spans="1:43" x14ac:dyDescent="0.2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43" x14ac:dyDescent="0.2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</row>
    <row r="49" spans="1:13" x14ac:dyDescent="0.2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</row>
    <row r="50" spans="1:13" x14ac:dyDescent="0.2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</row>
    <row r="51" spans="1:13" x14ac:dyDescent="0.2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</row>
    <row r="52" spans="1:13" x14ac:dyDescent="0.2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</row>
    <row r="53" spans="1:13" x14ac:dyDescent="0.2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</row>
    <row r="54" spans="1:13" x14ac:dyDescent="0.2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</row>
    <row r="55" spans="1:13" x14ac:dyDescent="0.2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</row>
    <row r="56" spans="1:13" x14ac:dyDescent="0.2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x14ac:dyDescent="0.2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</row>
    <row r="60" spans="1:13" x14ac:dyDescent="0.2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</row>
    <row r="61" spans="1:13" x14ac:dyDescent="0.2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</row>
    <row r="62" spans="1:13" x14ac:dyDescent="0.2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</row>
    <row r="63" spans="1:13" x14ac:dyDescent="0.2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</row>
    <row r="64" spans="1:13" x14ac:dyDescent="0.2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</row>
    <row r="65" spans="1:13" x14ac:dyDescent="0.2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</row>
    <row r="66" spans="1:13" x14ac:dyDescent="0.2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</row>
    <row r="67" spans="1:13" x14ac:dyDescent="0.2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</row>
    <row r="68" spans="1:13" x14ac:dyDescent="0.2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</row>
    <row r="69" spans="1:13" x14ac:dyDescent="0.2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</row>
    <row r="70" spans="1:13" x14ac:dyDescent="0.2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</row>
    <row r="71" spans="1:13" x14ac:dyDescent="0.2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</row>
    <row r="72" spans="1:13" x14ac:dyDescent="0.2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1:13" x14ac:dyDescent="0.2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13" x14ac:dyDescent="0.2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</row>
    <row r="75" spans="1:13" x14ac:dyDescent="0.2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</row>
    <row r="76" spans="1:13" x14ac:dyDescent="0.2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</row>
    <row r="77" spans="1:13" x14ac:dyDescent="0.2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</row>
    <row r="78" spans="1:13" x14ac:dyDescent="0.2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</row>
    <row r="79" spans="1:13" x14ac:dyDescent="0.2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</row>
    <row r="80" spans="1:13" x14ac:dyDescent="0.2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</row>
    <row r="81" spans="1:13" x14ac:dyDescent="0.2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</row>
    <row r="82" spans="1:13" x14ac:dyDescent="0.2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x14ac:dyDescent="0.2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</row>
    <row r="84" spans="1:13" x14ac:dyDescent="0.2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</row>
    <row r="85" spans="1:13" x14ac:dyDescent="0.2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</row>
    <row r="86" spans="1:13" x14ac:dyDescent="0.2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</row>
    <row r="87" spans="1:13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</row>
    <row r="88" spans="1:13" x14ac:dyDescent="0.2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1:13" x14ac:dyDescent="0.2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</row>
    <row r="90" spans="1:13" x14ac:dyDescent="0.2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</row>
    <row r="91" spans="1:13" x14ac:dyDescent="0.2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</sheetData>
  <mergeCells count="22">
    <mergeCell ref="U12:W12"/>
    <mergeCell ref="A1:AQ1"/>
    <mergeCell ref="A2:AQ2"/>
    <mergeCell ref="C4:AN5"/>
    <mergeCell ref="AO5:AQ5"/>
    <mergeCell ref="D6:AE6"/>
    <mergeCell ref="E11:E12"/>
    <mergeCell ref="D9:AN9"/>
    <mergeCell ref="AG12:AI12"/>
    <mergeCell ref="AJ12:AL12"/>
    <mergeCell ref="F10:O10"/>
    <mergeCell ref="F11:F12"/>
    <mergeCell ref="G11:G12"/>
    <mergeCell ref="H11:H12"/>
    <mergeCell ref="I11:AL11"/>
    <mergeCell ref="I12:K12"/>
    <mergeCell ref="L12:N12"/>
    <mergeCell ref="AD12:AF12"/>
    <mergeCell ref="X12:Z12"/>
    <mergeCell ref="AA12:AC12"/>
    <mergeCell ref="O12:Q12"/>
    <mergeCell ref="R12:T12"/>
  </mergeCells>
  <printOptions horizontalCentered="1"/>
  <pageMargins left="0" right="0" top="0" bottom="0" header="0" footer="0"/>
  <pageSetup paperSize="9" scale="95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indexed="10"/>
  </sheetPr>
  <dimension ref="A1:R1325"/>
  <sheetViews>
    <sheetView topLeftCell="A10" zoomScaleNormal="100" workbookViewId="0">
      <selection activeCell="F13" sqref="F13:F25"/>
    </sheetView>
  </sheetViews>
  <sheetFormatPr defaultRowHeight="12.75" x14ac:dyDescent="0.2"/>
  <cols>
    <col min="1" max="1" width="3.85546875" style="114" customWidth="1"/>
    <col min="2" max="2" width="20.85546875" style="114" customWidth="1"/>
    <col min="3" max="3" width="9.5703125" style="114" customWidth="1"/>
    <col min="4" max="4" width="25.140625" style="114" customWidth="1"/>
    <col min="5" max="5" width="6" style="114" customWidth="1"/>
    <col min="6" max="6" width="6.5703125" style="114" customWidth="1"/>
    <col min="7" max="7" width="5.140625" style="114" customWidth="1"/>
    <col min="8" max="8" width="6.140625" style="114" customWidth="1"/>
    <col min="9" max="9" width="11.140625" style="114" customWidth="1"/>
    <col min="10" max="10" width="10.5703125" style="114" customWidth="1"/>
    <col min="11" max="11" width="11.28515625" style="114" customWidth="1"/>
    <col min="12" max="12" width="3.7109375" style="114" hidden="1" customWidth="1"/>
    <col min="13" max="15" width="7.7109375" style="114" hidden="1" customWidth="1"/>
    <col min="16" max="16" width="8.5703125" style="114" customWidth="1"/>
    <col min="17" max="17" width="6.28515625" style="114" customWidth="1"/>
    <col min="18" max="18" width="8.140625" style="114" customWidth="1"/>
  </cols>
  <sheetData>
    <row r="1" spans="1:18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</row>
    <row r="2" spans="1:18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</row>
    <row r="3" spans="1:18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8" ht="19.5" customHeight="1" x14ac:dyDescent="0.2">
      <c r="A4" s="80"/>
      <c r="B4" s="84"/>
      <c r="C4" s="570" t="s">
        <v>344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128"/>
      <c r="P4" s="128"/>
      <c r="Q4" s="80"/>
    </row>
    <row r="5" spans="1:18" ht="19.5" customHeight="1" x14ac:dyDescent="0.2">
      <c r="A5" s="80" t="s">
        <v>11</v>
      </c>
      <c r="B5" s="412" t="s">
        <v>251</v>
      </c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128"/>
      <c r="P5" s="83" t="s">
        <v>298</v>
      </c>
      <c r="Q5" s="90"/>
      <c r="R5" s="178"/>
    </row>
    <row r="6" spans="1:18" ht="19.5" customHeight="1" x14ac:dyDescent="0.2">
      <c r="A6" s="80" t="s">
        <v>12</v>
      </c>
      <c r="B6" s="412" t="s">
        <v>250</v>
      </c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128"/>
      <c r="P6" s="84" t="s">
        <v>14</v>
      </c>
      <c r="Q6" s="84" t="s">
        <v>293</v>
      </c>
    </row>
    <row r="7" spans="1:18" ht="16.5" x14ac:dyDescent="0.2">
      <c r="A7" s="179" t="s">
        <v>13</v>
      </c>
      <c r="B7" s="412" t="s">
        <v>249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P7" s="84" t="s">
        <v>15</v>
      </c>
    </row>
    <row r="8" spans="1:18" ht="16.5" x14ac:dyDescent="0.2">
      <c r="A8" s="179" t="s">
        <v>0</v>
      </c>
      <c r="B8" s="411" t="s">
        <v>347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P8" s="84"/>
    </row>
    <row r="9" spans="1:18" ht="18.75" x14ac:dyDescent="0.2">
      <c r="A9" s="194" t="str">
        <f>Заголовки!A12</f>
        <v>г.Чебоксары, стадион "Олимпийский"</v>
      </c>
      <c r="B9" s="80"/>
      <c r="C9" s="80"/>
      <c r="D9" s="80"/>
      <c r="E9" s="80"/>
      <c r="F9" s="88" t="s">
        <v>56</v>
      </c>
      <c r="G9" s="88"/>
      <c r="H9" s="88"/>
      <c r="J9" s="80"/>
      <c r="K9" s="80"/>
      <c r="M9" s="80"/>
      <c r="P9" s="89" t="s">
        <v>16</v>
      </c>
    </row>
    <row r="10" spans="1:18" ht="13.5" thickBot="1" x14ac:dyDescent="0.25">
      <c r="A10" s="176"/>
      <c r="B10" s="80"/>
      <c r="D10" s="181"/>
      <c r="E10" s="181"/>
      <c r="F10" s="177" t="s">
        <v>1061</v>
      </c>
      <c r="G10" s="177"/>
      <c r="H10" s="177"/>
      <c r="I10" s="181"/>
      <c r="J10" s="181"/>
      <c r="K10" s="181"/>
      <c r="L10" s="181"/>
      <c r="M10" s="181"/>
      <c r="N10" s="181"/>
      <c r="O10" s="181"/>
      <c r="P10" s="181"/>
    </row>
    <row r="11" spans="1:18" ht="32.25" thickBot="1" x14ac:dyDescent="0.25">
      <c r="A11" s="146" t="s">
        <v>41</v>
      </c>
      <c r="B11" s="147" t="s">
        <v>49</v>
      </c>
      <c r="C11" s="148" t="s">
        <v>39</v>
      </c>
      <c r="D11" s="147" t="s">
        <v>44</v>
      </c>
      <c r="E11" s="537" t="s">
        <v>29</v>
      </c>
      <c r="F11" s="148" t="s">
        <v>4</v>
      </c>
      <c r="G11" s="535" t="s">
        <v>117</v>
      </c>
      <c r="H11" s="535" t="s">
        <v>118</v>
      </c>
      <c r="I11" s="567" t="s">
        <v>27</v>
      </c>
      <c r="J11" s="568"/>
      <c r="K11" s="568"/>
      <c r="L11" s="568"/>
      <c r="M11" s="568"/>
      <c r="N11" s="568"/>
      <c r="O11" s="569"/>
      <c r="P11" s="148" t="s">
        <v>5</v>
      </c>
      <c r="Q11" s="152" t="s">
        <v>26</v>
      </c>
      <c r="R11" s="152" t="s">
        <v>6</v>
      </c>
    </row>
    <row r="12" spans="1:18" ht="21.75" thickBot="1" x14ac:dyDescent="0.25">
      <c r="A12" s="153"/>
      <c r="B12" s="154"/>
      <c r="C12" s="155"/>
      <c r="D12" s="154"/>
      <c r="E12" s="538"/>
      <c r="F12" s="221"/>
      <c r="G12" s="536"/>
      <c r="H12" s="536"/>
      <c r="I12" s="182" t="s">
        <v>7</v>
      </c>
      <c r="J12" s="182" t="s">
        <v>8</v>
      </c>
      <c r="K12" s="182" t="s">
        <v>9</v>
      </c>
      <c r="L12" s="183" t="s">
        <v>41</v>
      </c>
      <c r="M12" s="182" t="s">
        <v>17</v>
      </c>
      <c r="N12" s="182" t="s">
        <v>18</v>
      </c>
      <c r="O12" s="182" t="s">
        <v>19</v>
      </c>
      <c r="P12" s="155"/>
      <c r="Q12" s="159"/>
      <c r="R12" s="159"/>
    </row>
    <row r="13" spans="1:18" ht="18" customHeight="1" x14ac:dyDescent="0.2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429" t="s">
        <v>714</v>
      </c>
      <c r="G13" s="102" t="e">
        <f>VLOOKUP($F13,#REF!,12,FALSE)</f>
        <v>#REF!</v>
      </c>
      <c r="H13" s="102" t="e">
        <f>VLOOKUP($F13,#REF!,13,FALSE)</f>
        <v>#REF!</v>
      </c>
      <c r="I13" s="101"/>
      <c r="J13" s="101"/>
      <c r="K13" s="101"/>
      <c r="L13" s="101"/>
      <c r="M13" s="184"/>
      <c r="N13" s="185"/>
      <c r="O13" s="185"/>
      <c r="P13" s="185"/>
      <c r="Q13" s="185"/>
      <c r="R13" s="103"/>
    </row>
    <row r="14" spans="1:18" ht="18" customHeight="1" x14ac:dyDescent="0.2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29" t="s">
        <v>362</v>
      </c>
      <c r="G14" s="102" t="e">
        <f>VLOOKUP($F14,#REF!,12,FALSE)</f>
        <v>#REF!</v>
      </c>
      <c r="H14" s="102" t="e">
        <f>VLOOKUP($F14,#REF!,13,FALSE)</f>
        <v>#REF!</v>
      </c>
      <c r="I14" s="101"/>
      <c r="J14" s="101"/>
      <c r="K14" s="101"/>
      <c r="L14" s="101"/>
      <c r="M14" s="184"/>
      <c r="N14" s="185"/>
      <c r="O14" s="185"/>
      <c r="P14" s="185"/>
      <c r="Q14" s="185"/>
      <c r="R14" s="103"/>
    </row>
    <row r="15" spans="1:18" ht="18" customHeight="1" x14ac:dyDescent="0.2">
      <c r="A15" s="98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29" t="s">
        <v>363</v>
      </c>
      <c r="G15" s="102"/>
      <c r="H15" s="102"/>
      <c r="I15" s="101"/>
      <c r="J15" s="101"/>
      <c r="K15" s="101"/>
      <c r="L15" s="101"/>
      <c r="M15" s="184"/>
      <c r="N15" s="185"/>
      <c r="O15" s="185"/>
      <c r="P15" s="185"/>
      <c r="Q15" s="185"/>
      <c r="R15" s="103"/>
    </row>
    <row r="16" spans="1:18" ht="18" customHeight="1" x14ac:dyDescent="0.2">
      <c r="A16" s="101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29" t="s">
        <v>369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84"/>
      <c r="N16" s="185"/>
      <c r="O16" s="185"/>
      <c r="P16" s="185"/>
      <c r="Q16" s="185"/>
      <c r="R16" s="103"/>
    </row>
    <row r="17" spans="1:18" ht="18" customHeight="1" x14ac:dyDescent="0.2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29" t="s">
        <v>524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84"/>
      <c r="N17" s="185"/>
      <c r="O17" s="185"/>
      <c r="P17" s="185"/>
      <c r="Q17" s="185"/>
      <c r="R17" s="103"/>
    </row>
    <row r="18" spans="1:18" ht="18" customHeight="1" x14ac:dyDescent="0.2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29" t="s">
        <v>527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84"/>
      <c r="N18" s="185"/>
      <c r="O18" s="185"/>
      <c r="P18" s="185"/>
      <c r="Q18" s="185"/>
      <c r="R18" s="103" t="e">
        <f>VLOOKUP($F18,#REF!,9,FALSE)</f>
        <v>#REF!</v>
      </c>
    </row>
    <row r="19" spans="1:18" ht="18" customHeight="1" x14ac:dyDescent="0.2">
      <c r="A19" s="98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29" t="s">
        <v>370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84"/>
      <c r="N19" s="185"/>
      <c r="O19" s="185"/>
      <c r="P19" s="185"/>
      <c r="Q19" s="185"/>
      <c r="R19" s="103"/>
    </row>
    <row r="20" spans="1:18" ht="18" customHeight="1" x14ac:dyDescent="0.2">
      <c r="A20" s="101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29" t="s">
        <v>105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84"/>
      <c r="N20" s="185"/>
      <c r="O20" s="185"/>
      <c r="P20" s="185"/>
      <c r="Q20" s="185"/>
      <c r="R20" s="103"/>
    </row>
    <row r="21" spans="1:18" ht="18" customHeight="1" x14ac:dyDescent="0.2">
      <c r="A21" s="98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29" t="s">
        <v>103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84"/>
      <c r="N21" s="185"/>
      <c r="O21" s="185"/>
      <c r="P21" s="185"/>
      <c r="Q21" s="185"/>
      <c r="R21" s="103"/>
    </row>
    <row r="22" spans="1:18" ht="18" customHeight="1" x14ac:dyDescent="0.2">
      <c r="A22" s="101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29" t="s">
        <v>548</v>
      </c>
      <c r="G22" s="102" t="e">
        <f>VLOOKUP($F22,#REF!,12,FALSE)</f>
        <v>#REF!</v>
      </c>
      <c r="H22" s="102" t="e">
        <f>VLOOKUP($F22,#REF!,13,FALSE)</f>
        <v>#REF!</v>
      </c>
      <c r="I22" s="101"/>
      <c r="J22" s="101"/>
      <c r="K22" s="101"/>
      <c r="L22" s="101"/>
      <c r="M22" s="184"/>
      <c r="N22" s="185"/>
      <c r="O22" s="185"/>
      <c r="P22" s="185"/>
      <c r="Q22" s="185"/>
      <c r="R22" s="103"/>
    </row>
    <row r="23" spans="1:18" ht="18" customHeight="1" x14ac:dyDescent="0.2">
      <c r="A23" s="98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29" t="s">
        <v>706</v>
      </c>
      <c r="G23" s="102" t="e">
        <f>VLOOKUP($F23,#REF!,12,FALSE)</f>
        <v>#REF!</v>
      </c>
      <c r="H23" s="102" t="e">
        <f>VLOOKUP($F23,#REF!,13,FALSE)</f>
        <v>#REF!</v>
      </c>
      <c r="I23" s="101"/>
      <c r="J23" s="101"/>
      <c r="K23" s="101"/>
      <c r="L23" s="101"/>
      <c r="M23" s="184"/>
      <c r="N23" s="185"/>
      <c r="O23" s="185"/>
      <c r="P23" s="185"/>
      <c r="Q23" s="185"/>
      <c r="R23" s="103"/>
    </row>
    <row r="24" spans="1:18" ht="18" customHeight="1" x14ac:dyDescent="0.2">
      <c r="A24" s="98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29" t="s">
        <v>505</v>
      </c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84"/>
      <c r="N24" s="185"/>
      <c r="O24" s="185"/>
      <c r="P24" s="185"/>
      <c r="Q24" s="185"/>
      <c r="R24" s="103"/>
    </row>
    <row r="25" spans="1:18" ht="20.25" customHeight="1" x14ac:dyDescent="0.2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29" t="s">
        <v>694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84"/>
      <c r="N25" s="185"/>
      <c r="O25" s="185"/>
      <c r="P25" s="185"/>
      <c r="Q25" s="185"/>
      <c r="R25" s="103"/>
    </row>
    <row r="26" spans="1:18" x14ac:dyDescent="0.2">
      <c r="A26" s="108"/>
      <c r="B26" s="111"/>
      <c r="C26" s="55"/>
      <c r="D26" s="111"/>
      <c r="E26" s="111"/>
      <c r="F26" s="427"/>
      <c r="G26" s="108"/>
      <c r="H26" s="108"/>
      <c r="I26" s="108"/>
      <c r="J26" s="108"/>
      <c r="K26" s="108"/>
      <c r="L26" s="108"/>
      <c r="M26" s="124"/>
      <c r="N26" s="54"/>
      <c r="O26" s="54"/>
      <c r="P26" s="54"/>
      <c r="Q26" s="54"/>
      <c r="R26" s="137"/>
    </row>
    <row r="27" spans="1:18" x14ac:dyDescent="0.2">
      <c r="A27" s="108"/>
      <c r="B27" s="143" t="s">
        <v>116</v>
      </c>
      <c r="C27" s="55"/>
      <c r="D27" s="143" t="s">
        <v>35</v>
      </c>
      <c r="E27" s="143"/>
      <c r="F27" s="108"/>
      <c r="G27" s="108"/>
      <c r="H27" s="108"/>
      <c r="I27" s="108"/>
      <c r="J27" s="143" t="s">
        <v>50</v>
      </c>
      <c r="K27" s="108"/>
      <c r="L27" s="108"/>
      <c r="M27" s="124"/>
      <c r="N27" s="143" t="s">
        <v>36</v>
      </c>
      <c r="O27" s="54"/>
      <c r="P27" s="54"/>
      <c r="Q27" s="54"/>
      <c r="R27" s="137"/>
    </row>
    <row r="28" spans="1:18" x14ac:dyDescent="0.2">
      <c r="A28" s="108"/>
      <c r="B28" s="111"/>
      <c r="C28" s="55"/>
      <c r="D28" s="111"/>
      <c r="E28" s="111"/>
      <c r="F28" s="108"/>
      <c r="G28" s="108"/>
      <c r="H28" s="108"/>
      <c r="I28" s="108"/>
      <c r="J28" s="108"/>
      <c r="K28" s="108"/>
      <c r="L28" s="108"/>
      <c r="M28" s="124"/>
      <c r="N28" s="54"/>
      <c r="O28" s="54"/>
      <c r="P28" s="54"/>
      <c r="Q28" s="54"/>
      <c r="R28" s="137"/>
    </row>
    <row r="29" spans="1:18" x14ac:dyDescent="0.2">
      <c r="A29" s="108"/>
      <c r="R29" s="137"/>
    </row>
    <row r="30" spans="1:18" ht="18.75" x14ac:dyDescent="0.2">
      <c r="A30" s="120"/>
      <c r="B30" s="121"/>
      <c r="C30" s="121"/>
      <c r="D30" s="121"/>
      <c r="E30" s="121"/>
      <c r="F30" s="121"/>
      <c r="G30" s="121"/>
      <c r="H30" s="121"/>
      <c r="I30" s="122"/>
      <c r="J30" s="121"/>
      <c r="K30" s="121"/>
      <c r="L30" s="117"/>
      <c r="M30" s="121"/>
      <c r="N30" s="117"/>
      <c r="O30" s="117"/>
      <c r="P30" s="117"/>
      <c r="Q30" s="186"/>
      <c r="R30" s="137"/>
    </row>
    <row r="31" spans="1:18" x14ac:dyDescent="0.2">
      <c r="A31" s="187"/>
      <c r="B31" s="121"/>
      <c r="C31" s="121"/>
      <c r="D31" s="121"/>
      <c r="E31" s="121"/>
      <c r="F31" s="117"/>
      <c r="G31" s="117"/>
      <c r="H31" s="117"/>
      <c r="I31" s="121"/>
      <c r="J31" s="121"/>
      <c r="K31" s="117"/>
      <c r="L31" s="117"/>
      <c r="M31" s="121"/>
      <c r="N31" s="117"/>
      <c r="O31" s="117"/>
      <c r="P31" s="117"/>
      <c r="Q31" s="77"/>
      <c r="R31" s="137"/>
    </row>
    <row r="32" spans="1:18" ht="14.25" x14ac:dyDescent="0.2">
      <c r="A32" s="188"/>
      <c r="B32" s="47"/>
      <c r="C32" s="47"/>
      <c r="D32" s="47"/>
      <c r="E32" s="47"/>
      <c r="F32" s="47"/>
      <c r="G32" s="47"/>
      <c r="H32" s="47"/>
      <c r="I32" s="47"/>
      <c r="J32" s="189"/>
      <c r="K32" s="47"/>
      <c r="L32" s="190"/>
      <c r="M32" s="191"/>
      <c r="N32" s="47"/>
      <c r="O32" s="47"/>
      <c r="P32" s="47"/>
      <c r="Q32" s="76"/>
      <c r="R32" s="137"/>
    </row>
    <row r="33" spans="1:18" x14ac:dyDescent="0.2">
      <c r="A33" s="188"/>
      <c r="B33" s="47"/>
      <c r="C33" s="47"/>
      <c r="D33" s="47"/>
      <c r="E33" s="47"/>
      <c r="F33" s="47"/>
      <c r="G33" s="47"/>
      <c r="H33" s="47"/>
      <c r="I33" s="76"/>
      <c r="J33" s="76"/>
      <c r="K33" s="76"/>
      <c r="L33" s="47"/>
      <c r="M33" s="76"/>
      <c r="N33" s="76"/>
      <c r="O33" s="76"/>
      <c r="P33" s="47"/>
      <c r="Q33" s="76"/>
      <c r="R33" s="137"/>
    </row>
    <row r="34" spans="1:18" x14ac:dyDescent="0.2">
      <c r="A34" s="108"/>
      <c r="B34" s="124"/>
      <c r="C34" s="112"/>
      <c r="D34" s="124"/>
      <c r="E34" s="124"/>
      <c r="F34" s="108"/>
      <c r="G34" s="108"/>
      <c r="H34" s="108"/>
      <c r="I34" s="108"/>
      <c r="J34" s="108"/>
      <c r="K34" s="108"/>
      <c r="L34" s="108"/>
      <c r="M34" s="124"/>
      <c r="N34" s="117"/>
      <c r="O34" s="117"/>
      <c r="P34" s="117"/>
      <c r="Q34" s="117"/>
      <c r="R34" s="137"/>
    </row>
    <row r="35" spans="1:18" x14ac:dyDescent="0.2">
      <c r="A35" s="108"/>
      <c r="B35" s="124"/>
      <c r="C35" s="112"/>
      <c r="D35" s="124"/>
      <c r="E35" s="124"/>
      <c r="F35" s="108"/>
      <c r="G35" s="108"/>
      <c r="H35" s="108"/>
      <c r="I35" s="108"/>
      <c r="J35" s="108"/>
      <c r="K35" s="108"/>
      <c r="L35" s="108"/>
      <c r="M35" s="124"/>
      <c r="N35" s="117"/>
      <c r="O35" s="117"/>
      <c r="P35" s="117"/>
      <c r="Q35" s="117"/>
      <c r="R35" s="137"/>
    </row>
    <row r="36" spans="1:18" x14ac:dyDescent="0.2">
      <c r="A36" s="108"/>
      <c r="B36" s="124"/>
      <c r="C36" s="112"/>
      <c r="D36" s="124"/>
      <c r="E36" s="124"/>
      <c r="F36" s="108"/>
      <c r="G36" s="108"/>
      <c r="H36" s="108"/>
      <c r="I36" s="108"/>
      <c r="J36" s="108"/>
      <c r="K36" s="108"/>
      <c r="L36" s="108"/>
      <c r="M36" s="124"/>
      <c r="N36" s="117"/>
      <c r="O36" s="117"/>
      <c r="P36" s="117"/>
      <c r="Q36" s="117"/>
      <c r="R36" s="137"/>
    </row>
    <row r="37" spans="1:18" x14ac:dyDescent="0.2">
      <c r="A37" s="108"/>
      <c r="B37" s="124"/>
      <c r="C37" s="112"/>
      <c r="D37" s="124"/>
      <c r="E37" s="124"/>
      <c r="F37" s="108"/>
      <c r="G37" s="108"/>
      <c r="H37" s="108"/>
      <c r="I37" s="108"/>
      <c r="J37" s="108"/>
      <c r="K37" s="108"/>
      <c r="L37" s="108"/>
      <c r="M37" s="124"/>
      <c r="N37" s="117"/>
      <c r="O37" s="117"/>
      <c r="P37" s="117"/>
      <c r="Q37" s="117"/>
      <c r="R37" s="112"/>
    </row>
    <row r="38" spans="1:18" x14ac:dyDescent="0.2">
      <c r="A38" s="108"/>
      <c r="B38" s="124"/>
      <c r="C38" s="112"/>
      <c r="D38" s="124"/>
      <c r="E38" s="124"/>
      <c r="F38" s="108"/>
      <c r="G38" s="108"/>
      <c r="H38" s="108"/>
      <c r="I38" s="108"/>
      <c r="J38" s="108"/>
      <c r="K38" s="108"/>
      <c r="L38" s="108"/>
      <c r="M38" s="124"/>
      <c r="N38" s="117"/>
      <c r="O38" s="117"/>
      <c r="P38" s="117"/>
      <c r="Q38" s="117"/>
      <c r="R38" s="112"/>
    </row>
    <row r="39" spans="1:18" x14ac:dyDescent="0.2">
      <c r="A39" s="108"/>
      <c r="B39" s="124"/>
      <c r="C39" s="112"/>
      <c r="D39" s="124"/>
      <c r="E39" s="124"/>
      <c r="F39" s="108"/>
      <c r="G39" s="108"/>
      <c r="H39" s="108"/>
      <c r="I39" s="108"/>
      <c r="J39" s="108"/>
      <c r="K39" s="108"/>
      <c r="L39" s="108"/>
      <c r="M39" s="124"/>
      <c r="N39" s="117"/>
      <c r="O39" s="117"/>
      <c r="P39" s="117"/>
      <c r="Q39" s="117"/>
      <c r="R39" s="112"/>
    </row>
    <row r="40" spans="1:18" x14ac:dyDescent="0.2">
      <c r="A40" s="108"/>
      <c r="B40" s="124"/>
      <c r="C40" s="112"/>
      <c r="D40" s="124"/>
      <c r="E40" s="124"/>
      <c r="F40" s="108"/>
      <c r="G40" s="108"/>
      <c r="H40" s="108"/>
      <c r="I40" s="108"/>
      <c r="J40" s="108"/>
      <c r="K40" s="108"/>
      <c r="L40" s="108"/>
      <c r="M40" s="124"/>
      <c r="N40" s="117"/>
      <c r="O40" s="117"/>
      <c r="P40" s="117"/>
      <c r="Q40" s="117"/>
      <c r="R40" s="112"/>
    </row>
    <row r="41" spans="1:18" x14ac:dyDescent="0.2">
      <c r="A41" s="108"/>
      <c r="B41" s="124"/>
      <c r="C41" s="112"/>
      <c r="D41" s="124"/>
      <c r="E41" s="124"/>
      <c r="F41" s="108"/>
      <c r="G41" s="108"/>
      <c r="H41" s="108"/>
      <c r="I41" s="108"/>
      <c r="J41" s="108"/>
      <c r="K41" s="108"/>
      <c r="L41" s="108"/>
      <c r="M41" s="124"/>
      <c r="N41" s="117"/>
      <c r="O41" s="117"/>
      <c r="P41" s="117"/>
      <c r="Q41" s="117"/>
      <c r="R41" s="112"/>
    </row>
    <row r="42" spans="1:18" x14ac:dyDescent="0.2">
      <c r="A42" s="108"/>
      <c r="B42" s="124"/>
      <c r="C42" s="112"/>
      <c r="D42" s="124"/>
      <c r="E42" s="124"/>
      <c r="F42" s="108"/>
      <c r="G42" s="108"/>
      <c r="H42" s="108"/>
      <c r="I42" s="108"/>
      <c r="J42" s="108"/>
      <c r="K42" s="108"/>
      <c r="L42" s="108"/>
      <c r="M42" s="124"/>
      <c r="N42" s="117"/>
      <c r="O42" s="117"/>
      <c r="P42" s="117"/>
      <c r="Q42" s="117"/>
      <c r="R42" s="112"/>
    </row>
    <row r="43" spans="1:18" x14ac:dyDescent="0.2">
      <c r="A43" s="108"/>
      <c r="B43" s="124"/>
      <c r="C43" s="112"/>
      <c r="D43" s="124"/>
      <c r="E43" s="124"/>
      <c r="F43" s="108"/>
      <c r="G43" s="108"/>
      <c r="H43" s="108"/>
      <c r="I43" s="108"/>
      <c r="J43" s="108"/>
      <c r="K43" s="108"/>
      <c r="L43" s="108"/>
      <c r="M43" s="124"/>
      <c r="N43" s="117"/>
      <c r="O43" s="117"/>
      <c r="P43" s="117"/>
      <c r="Q43" s="117"/>
      <c r="R43" s="112"/>
    </row>
    <row r="44" spans="1:18" x14ac:dyDescent="0.2">
      <c r="A44" s="108"/>
      <c r="B44" s="124"/>
      <c r="C44" s="112"/>
      <c r="D44" s="124"/>
      <c r="E44" s="124"/>
      <c r="F44" s="108"/>
      <c r="G44" s="108"/>
      <c r="H44" s="108"/>
      <c r="I44" s="108"/>
      <c r="J44" s="108"/>
      <c r="K44" s="108"/>
      <c r="L44" s="108"/>
      <c r="M44" s="124"/>
      <c r="N44" s="117"/>
      <c r="O44" s="117"/>
      <c r="P44" s="117"/>
      <c r="Q44" s="117"/>
      <c r="R44" s="112"/>
    </row>
    <row r="45" spans="1:18" x14ac:dyDescent="0.2">
      <c r="A45" s="108"/>
      <c r="B45" s="143"/>
      <c r="C45" s="115"/>
      <c r="D45" s="143"/>
      <c r="E45" s="143"/>
      <c r="F45" s="108"/>
      <c r="G45" s="108"/>
      <c r="H45" s="108"/>
      <c r="I45" s="108"/>
      <c r="J45" s="108"/>
      <c r="K45" s="108"/>
      <c r="L45" s="108"/>
      <c r="M45" s="124"/>
      <c r="N45" s="54"/>
      <c r="O45" s="54"/>
      <c r="P45" s="54"/>
      <c r="Q45" s="54"/>
      <c r="R45" s="115"/>
    </row>
    <row r="46" spans="1:18" x14ac:dyDescent="0.2">
      <c r="F46" s="54"/>
      <c r="G46" s="54"/>
      <c r="H46" s="54"/>
      <c r="I46" s="108"/>
      <c r="J46" s="108"/>
      <c r="K46" s="108"/>
      <c r="L46" s="108"/>
      <c r="M46" s="124"/>
      <c r="N46" s="54"/>
      <c r="O46" s="54"/>
      <c r="P46" s="54"/>
      <c r="Q46" s="54"/>
      <c r="R46" s="115"/>
    </row>
    <row r="47" spans="1:18" x14ac:dyDescent="0.2">
      <c r="A47" s="108"/>
      <c r="B47" s="143"/>
      <c r="C47" s="115"/>
      <c r="D47" s="143"/>
      <c r="E47" s="143"/>
      <c r="F47" s="108"/>
      <c r="G47" s="108"/>
      <c r="H47" s="108"/>
      <c r="I47" s="108"/>
      <c r="J47" s="108"/>
      <c r="K47" s="108"/>
      <c r="L47" s="108"/>
      <c r="M47" s="124"/>
      <c r="N47" s="54"/>
      <c r="O47" s="54"/>
      <c r="P47" s="54"/>
      <c r="Q47" s="54"/>
      <c r="R47" s="115"/>
    </row>
    <row r="48" spans="1:18" x14ac:dyDescent="0.2">
      <c r="A48" s="108"/>
      <c r="B48" s="143"/>
      <c r="C48" s="115"/>
      <c r="D48" s="143"/>
      <c r="E48" s="143"/>
      <c r="F48" s="108"/>
      <c r="G48" s="108"/>
      <c r="H48" s="108"/>
      <c r="I48" s="108"/>
      <c r="J48" s="108"/>
      <c r="K48" s="108"/>
      <c r="L48" s="108"/>
      <c r="M48" s="124"/>
      <c r="N48" s="54"/>
      <c r="O48" s="54"/>
      <c r="P48" s="54"/>
      <c r="Q48" s="54"/>
      <c r="R48" s="115"/>
    </row>
    <row r="49" spans="1:18" x14ac:dyDescent="0.2">
      <c r="C49" s="143"/>
      <c r="F49" s="108"/>
      <c r="G49" s="108"/>
      <c r="H49" s="108"/>
      <c r="I49" s="108"/>
      <c r="J49" s="108"/>
      <c r="K49" s="108"/>
      <c r="L49" s="108"/>
      <c r="M49" s="124"/>
      <c r="N49" s="54"/>
      <c r="O49" s="54"/>
      <c r="P49" s="54"/>
      <c r="Q49" s="54"/>
      <c r="R49" s="115"/>
    </row>
    <row r="50" spans="1:18" x14ac:dyDescent="0.2">
      <c r="C50" s="143"/>
      <c r="F50" s="108"/>
      <c r="G50" s="108"/>
      <c r="H50" s="108"/>
      <c r="I50" s="108"/>
      <c r="J50" s="108"/>
      <c r="K50" s="108"/>
      <c r="L50" s="108"/>
      <c r="M50" s="124"/>
      <c r="N50" s="54"/>
      <c r="O50" s="54"/>
      <c r="P50" s="54"/>
      <c r="Q50" s="54"/>
      <c r="R50" s="115"/>
    </row>
    <row r="51" spans="1:18" x14ac:dyDescent="0.2">
      <c r="C51" s="143"/>
      <c r="F51" s="108"/>
      <c r="G51" s="108"/>
      <c r="H51" s="108"/>
      <c r="I51" s="108"/>
      <c r="J51" s="108"/>
      <c r="K51" s="108"/>
      <c r="L51" s="108"/>
      <c r="M51" s="124"/>
      <c r="N51" s="54"/>
      <c r="O51" s="54"/>
      <c r="P51" s="54"/>
      <c r="Q51" s="54"/>
      <c r="R51" s="115"/>
    </row>
    <row r="52" spans="1:18" x14ac:dyDescent="0.2">
      <c r="C52" s="143"/>
      <c r="F52" s="108"/>
      <c r="G52" s="108"/>
      <c r="H52" s="108"/>
      <c r="I52" s="108"/>
      <c r="J52" s="108"/>
      <c r="K52" s="108"/>
      <c r="L52" s="108"/>
      <c r="M52" s="124"/>
      <c r="N52" s="54"/>
      <c r="O52" s="54"/>
      <c r="P52" s="54"/>
      <c r="Q52" s="54"/>
      <c r="R52" s="115"/>
    </row>
    <row r="53" spans="1:18" x14ac:dyDescent="0.2">
      <c r="C53" s="143"/>
      <c r="F53" s="108"/>
      <c r="G53" s="108"/>
      <c r="H53" s="108"/>
      <c r="I53" s="108"/>
      <c r="J53" s="108"/>
      <c r="K53" s="108"/>
      <c r="L53" s="108"/>
      <c r="M53" s="124"/>
      <c r="N53" s="54"/>
      <c r="O53" s="54"/>
      <c r="P53" s="54"/>
      <c r="Q53" s="54"/>
      <c r="R53" s="115"/>
    </row>
    <row r="54" spans="1:18" x14ac:dyDescent="0.2">
      <c r="C54" s="143"/>
      <c r="F54" s="108"/>
      <c r="G54" s="108"/>
      <c r="H54" s="108"/>
      <c r="I54" s="108"/>
      <c r="J54" s="108"/>
      <c r="K54" s="108"/>
      <c r="L54" s="108"/>
      <c r="M54" s="124"/>
      <c r="N54" s="54"/>
      <c r="O54" s="54"/>
      <c r="P54" s="54"/>
      <c r="Q54" s="54"/>
      <c r="R54" s="115"/>
    </row>
    <row r="55" spans="1:18" x14ac:dyDescent="0.2">
      <c r="C55" s="143"/>
      <c r="F55" s="108"/>
      <c r="G55" s="108"/>
      <c r="H55" s="108"/>
      <c r="I55" s="108"/>
      <c r="J55" s="108"/>
      <c r="K55" s="108"/>
      <c r="L55" s="108"/>
      <c r="M55" s="124"/>
      <c r="N55" s="54"/>
      <c r="O55" s="54"/>
      <c r="P55" s="54"/>
      <c r="Q55" s="54"/>
      <c r="R55" s="115"/>
    </row>
    <row r="56" spans="1:18" x14ac:dyDescent="0.2">
      <c r="A56" s="108"/>
      <c r="B56" s="143"/>
      <c r="C56" s="115"/>
      <c r="D56" s="143"/>
      <c r="E56" s="143"/>
      <c r="F56" s="108"/>
      <c r="G56" s="108"/>
      <c r="H56" s="108"/>
      <c r="I56" s="108"/>
      <c r="J56" s="108"/>
      <c r="K56" s="108"/>
      <c r="L56" s="108"/>
      <c r="M56" s="124"/>
      <c r="N56" s="54"/>
      <c r="O56" s="54"/>
      <c r="P56" s="54"/>
      <c r="Q56" s="54"/>
      <c r="R56" s="115"/>
    </row>
    <row r="57" spans="1:18" ht="15.75" x14ac:dyDescent="0.25">
      <c r="C57" s="130"/>
      <c r="D57" s="130"/>
      <c r="E57" s="130"/>
      <c r="F57" s="108"/>
      <c r="G57" s="108"/>
      <c r="H57" s="108"/>
      <c r="I57" s="108"/>
      <c r="J57" s="108"/>
      <c r="K57" s="108"/>
      <c r="L57" s="108"/>
      <c r="M57" s="130"/>
    </row>
    <row r="58" spans="1:18" ht="15.75" x14ac:dyDescent="0.25">
      <c r="C58" s="130"/>
      <c r="D58" s="130"/>
      <c r="E58" s="130"/>
      <c r="F58" s="108"/>
      <c r="G58" s="108"/>
      <c r="H58" s="108"/>
      <c r="I58" s="108"/>
      <c r="J58" s="108"/>
      <c r="K58" s="108"/>
      <c r="L58" s="108"/>
      <c r="M58" s="130"/>
    </row>
    <row r="59" spans="1:18" ht="15.75" x14ac:dyDescent="0.25">
      <c r="C59" s="130"/>
      <c r="D59" s="130"/>
      <c r="E59" s="130"/>
      <c r="F59" s="108"/>
      <c r="G59" s="108"/>
      <c r="H59" s="108"/>
      <c r="I59" s="108"/>
      <c r="J59" s="108"/>
      <c r="K59" s="108"/>
      <c r="L59" s="108"/>
      <c r="M59" s="130"/>
    </row>
    <row r="60" spans="1:18" ht="15.75" x14ac:dyDescent="0.25">
      <c r="C60" s="130"/>
      <c r="D60" s="130"/>
      <c r="E60" s="130"/>
      <c r="F60" s="108"/>
      <c r="G60" s="108"/>
      <c r="H60" s="108"/>
      <c r="I60" s="108"/>
      <c r="J60" s="108"/>
      <c r="K60" s="108"/>
      <c r="L60" s="108"/>
      <c r="M60" s="130"/>
    </row>
    <row r="61" spans="1:18" ht="15.75" x14ac:dyDescent="0.25">
      <c r="C61" s="130"/>
      <c r="D61" s="130"/>
      <c r="E61" s="130"/>
      <c r="F61" s="108"/>
      <c r="G61" s="108"/>
      <c r="H61" s="108"/>
      <c r="I61" s="108"/>
      <c r="J61" s="108"/>
      <c r="K61" s="108"/>
      <c r="L61" s="108"/>
      <c r="M61" s="130"/>
    </row>
    <row r="62" spans="1:18" x14ac:dyDescent="0.2"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</row>
    <row r="63" spans="1:18" ht="15.75" x14ac:dyDescent="0.25">
      <c r="C63" s="130"/>
      <c r="D63" s="130"/>
      <c r="E63" s="130"/>
      <c r="F63" s="108"/>
      <c r="G63" s="108"/>
      <c r="H63" s="108"/>
      <c r="I63" s="108"/>
      <c r="J63" s="108"/>
      <c r="K63" s="108"/>
      <c r="L63" s="108"/>
      <c r="M63" s="130"/>
    </row>
    <row r="64" spans="1:18" ht="15.75" x14ac:dyDescent="0.25">
      <c r="A64" s="108"/>
      <c r="B64" s="130"/>
      <c r="C64" s="130"/>
      <c r="D64" s="130"/>
      <c r="E64" s="130"/>
      <c r="F64" s="108"/>
      <c r="G64" s="108"/>
      <c r="H64" s="108"/>
      <c r="I64" s="108"/>
      <c r="J64" s="108"/>
      <c r="K64" s="108"/>
      <c r="L64" s="108"/>
      <c r="M64" s="130"/>
    </row>
    <row r="65" spans="1:13" ht="15.75" x14ac:dyDescent="0.25">
      <c r="A65" s="108"/>
      <c r="B65" s="130"/>
      <c r="C65" s="130"/>
      <c r="D65" s="130"/>
      <c r="E65" s="130"/>
      <c r="F65" s="108"/>
      <c r="G65" s="108"/>
      <c r="H65" s="108"/>
      <c r="I65" s="108"/>
      <c r="J65" s="108"/>
      <c r="K65" s="108"/>
      <c r="L65" s="108"/>
      <c r="M65" s="130"/>
    </row>
    <row r="66" spans="1:13" ht="15.75" x14ac:dyDescent="0.25">
      <c r="A66" s="108"/>
      <c r="B66" s="130"/>
      <c r="C66" s="130"/>
      <c r="D66" s="130"/>
      <c r="E66" s="130"/>
      <c r="F66" s="108"/>
      <c r="G66" s="108"/>
      <c r="H66" s="108"/>
      <c r="I66" s="108"/>
      <c r="J66" s="108"/>
      <c r="K66" s="108"/>
      <c r="L66" s="108"/>
      <c r="M66" s="130"/>
    </row>
    <row r="67" spans="1:13" ht="15.75" x14ac:dyDescent="0.25">
      <c r="A67" s="108"/>
      <c r="B67" s="130"/>
      <c r="C67" s="130"/>
      <c r="D67" s="130"/>
      <c r="E67" s="130"/>
      <c r="F67" s="108"/>
      <c r="G67" s="108"/>
      <c r="H67" s="108"/>
      <c r="I67" s="108"/>
      <c r="J67" s="108"/>
      <c r="K67" s="108"/>
      <c r="L67" s="108"/>
      <c r="M67" s="130"/>
    </row>
    <row r="68" spans="1:13" ht="15.75" x14ac:dyDescent="0.25">
      <c r="A68" s="108"/>
      <c r="B68" s="130"/>
      <c r="C68" s="130"/>
      <c r="D68" s="130"/>
      <c r="E68" s="130"/>
      <c r="F68" s="108"/>
      <c r="G68" s="108"/>
      <c r="H68" s="108"/>
      <c r="I68" s="108"/>
      <c r="J68" s="108"/>
      <c r="K68" s="108"/>
      <c r="L68" s="108"/>
      <c r="M68" s="130"/>
    </row>
    <row r="69" spans="1:13" ht="15.75" x14ac:dyDescent="0.25">
      <c r="A69" s="108"/>
      <c r="B69" s="130"/>
      <c r="C69" s="130"/>
      <c r="D69" s="130"/>
      <c r="E69" s="130"/>
      <c r="F69" s="108"/>
      <c r="G69" s="108"/>
      <c r="H69" s="108"/>
      <c r="I69" s="108"/>
      <c r="J69" s="108"/>
      <c r="K69" s="108"/>
      <c r="L69" s="108"/>
      <c r="M69" s="130"/>
    </row>
    <row r="70" spans="1:13" ht="15.75" x14ac:dyDescent="0.25">
      <c r="A70" s="108"/>
      <c r="B70" s="130"/>
      <c r="C70" s="130"/>
      <c r="D70" s="130"/>
      <c r="E70" s="130"/>
      <c r="F70" s="108"/>
      <c r="G70" s="108"/>
      <c r="H70" s="108"/>
      <c r="I70" s="108"/>
      <c r="J70" s="108"/>
      <c r="K70" s="108"/>
      <c r="L70" s="108"/>
      <c r="M70" s="130"/>
    </row>
    <row r="71" spans="1:13" ht="15.75" x14ac:dyDescent="0.25">
      <c r="A71" s="108"/>
      <c r="B71" s="130"/>
      <c r="C71" s="130"/>
      <c r="D71" s="130"/>
      <c r="E71" s="130"/>
      <c r="F71" s="108"/>
      <c r="G71" s="108"/>
      <c r="H71" s="108"/>
      <c r="I71" s="108"/>
      <c r="J71" s="108"/>
      <c r="K71" s="108"/>
      <c r="L71" s="108"/>
      <c r="M71" s="130"/>
    </row>
    <row r="72" spans="1:13" x14ac:dyDescent="0.2">
      <c r="A72" s="117"/>
      <c r="B72" s="116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1:13" ht="15.75" x14ac:dyDescent="0.25">
      <c r="A73" s="108"/>
      <c r="B73" s="130"/>
      <c r="C73" s="130"/>
      <c r="D73" s="130"/>
      <c r="E73" s="130"/>
      <c r="F73" s="108"/>
      <c r="G73" s="108"/>
      <c r="H73" s="108"/>
      <c r="I73" s="108"/>
      <c r="J73" s="108"/>
      <c r="K73" s="108"/>
      <c r="L73" s="108"/>
      <c r="M73" s="130"/>
    </row>
    <row r="74" spans="1:13" ht="15.75" x14ac:dyDescent="0.25">
      <c r="A74" s="108"/>
      <c r="B74" s="130"/>
      <c r="C74" s="130"/>
      <c r="D74" s="130"/>
      <c r="E74" s="130"/>
      <c r="F74" s="108"/>
      <c r="G74" s="108"/>
      <c r="H74" s="108"/>
      <c r="I74" s="108"/>
      <c r="J74" s="108"/>
      <c r="K74" s="108"/>
      <c r="L74" s="108"/>
      <c r="M74" s="130"/>
    </row>
    <row r="75" spans="1:13" ht="15.75" x14ac:dyDescent="0.25">
      <c r="A75" s="108"/>
      <c r="B75" s="130"/>
      <c r="C75" s="130"/>
      <c r="D75" s="130"/>
      <c r="E75" s="130"/>
      <c r="F75" s="108"/>
      <c r="G75" s="108"/>
      <c r="H75" s="108"/>
      <c r="I75" s="108"/>
      <c r="J75" s="108"/>
      <c r="K75" s="108"/>
      <c r="L75" s="108"/>
      <c r="M75" s="130"/>
    </row>
    <row r="76" spans="1:13" ht="15.75" x14ac:dyDescent="0.25">
      <c r="A76" s="108"/>
      <c r="B76" s="130"/>
      <c r="C76" s="130"/>
      <c r="D76" s="130"/>
      <c r="E76" s="130"/>
      <c r="F76" s="108"/>
      <c r="G76" s="108"/>
      <c r="H76" s="108"/>
      <c r="I76" s="108"/>
      <c r="J76" s="108"/>
      <c r="K76" s="108"/>
      <c r="L76" s="108"/>
      <c r="M76" s="130"/>
    </row>
    <row r="77" spans="1:13" ht="15.75" x14ac:dyDescent="0.25">
      <c r="A77" s="108"/>
      <c r="B77" s="130"/>
      <c r="C77" s="130"/>
      <c r="D77" s="130"/>
      <c r="E77" s="130"/>
      <c r="F77" s="108"/>
      <c r="G77" s="108"/>
      <c r="H77" s="108"/>
      <c r="I77" s="108"/>
      <c r="J77" s="108"/>
      <c r="K77" s="108"/>
      <c r="L77" s="108"/>
      <c r="M77" s="130"/>
    </row>
    <row r="78" spans="1:13" ht="15.75" x14ac:dyDescent="0.25">
      <c r="A78" s="108"/>
      <c r="B78" s="130"/>
      <c r="C78" s="130"/>
      <c r="D78" s="130"/>
      <c r="E78" s="130"/>
      <c r="F78" s="108"/>
      <c r="G78" s="108"/>
      <c r="H78" s="108"/>
      <c r="I78" s="108"/>
      <c r="J78" s="108"/>
      <c r="K78" s="108"/>
      <c r="L78" s="108"/>
      <c r="M78" s="130"/>
    </row>
    <row r="79" spans="1:13" ht="15.75" x14ac:dyDescent="0.25">
      <c r="A79" s="108"/>
      <c r="B79" s="130"/>
      <c r="C79" s="130"/>
      <c r="D79" s="130"/>
      <c r="E79" s="130"/>
      <c r="F79" s="108"/>
      <c r="G79" s="108"/>
      <c r="H79" s="108"/>
      <c r="I79" s="108"/>
      <c r="J79" s="108"/>
      <c r="K79" s="108"/>
      <c r="L79" s="108"/>
      <c r="M79" s="130"/>
    </row>
    <row r="80" spans="1:13" ht="15.75" x14ac:dyDescent="0.25">
      <c r="A80" s="108"/>
      <c r="B80" s="130"/>
      <c r="C80" s="130"/>
      <c r="D80" s="130"/>
      <c r="E80" s="130"/>
      <c r="F80" s="108"/>
      <c r="G80" s="108"/>
      <c r="H80" s="108"/>
      <c r="I80" s="108"/>
      <c r="J80" s="108"/>
      <c r="K80" s="108"/>
      <c r="L80" s="108"/>
      <c r="M80" s="130"/>
    </row>
    <row r="81" spans="1:13" ht="15.75" x14ac:dyDescent="0.25">
      <c r="A81" s="108"/>
      <c r="B81" s="130"/>
      <c r="C81" s="130"/>
      <c r="D81" s="130"/>
      <c r="E81" s="130"/>
      <c r="F81" s="108"/>
      <c r="G81" s="108"/>
      <c r="H81" s="108"/>
      <c r="I81" s="108"/>
      <c r="J81" s="108"/>
      <c r="K81" s="108"/>
      <c r="L81" s="108"/>
      <c r="M81" s="130"/>
    </row>
    <row r="82" spans="1:13" x14ac:dyDescent="0.2">
      <c r="A82" s="117"/>
      <c r="B82" s="116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ht="15.75" x14ac:dyDescent="0.25">
      <c r="A83" s="108"/>
      <c r="B83" s="130"/>
      <c r="C83" s="130"/>
      <c r="D83" s="130"/>
      <c r="E83" s="130"/>
      <c r="F83" s="108"/>
      <c r="G83" s="108"/>
      <c r="H83" s="108"/>
      <c r="I83" s="108"/>
      <c r="J83" s="108"/>
      <c r="K83" s="108"/>
      <c r="L83" s="108"/>
      <c r="M83" s="130"/>
    </row>
    <row r="84" spans="1:13" ht="15.75" x14ac:dyDescent="0.25">
      <c r="A84" s="108"/>
      <c r="B84" s="130"/>
      <c r="C84" s="130"/>
      <c r="D84" s="130"/>
      <c r="E84" s="130"/>
      <c r="F84" s="108"/>
      <c r="G84" s="108"/>
      <c r="H84" s="108"/>
      <c r="I84" s="108"/>
      <c r="J84" s="108"/>
      <c r="K84" s="108"/>
      <c r="L84" s="108"/>
      <c r="M84" s="130"/>
    </row>
    <row r="85" spans="1:13" ht="15.75" x14ac:dyDescent="0.25">
      <c r="A85" s="108"/>
      <c r="B85" s="130"/>
      <c r="C85" s="130"/>
      <c r="D85" s="130"/>
      <c r="E85" s="130"/>
      <c r="F85" s="108"/>
      <c r="G85" s="108"/>
      <c r="H85" s="108"/>
      <c r="I85" s="108"/>
      <c r="J85" s="108"/>
      <c r="K85" s="108"/>
      <c r="L85" s="108"/>
      <c r="M85" s="130"/>
    </row>
    <row r="86" spans="1:13" ht="15.75" x14ac:dyDescent="0.25">
      <c r="A86" s="108"/>
      <c r="B86" s="130"/>
      <c r="C86" s="130"/>
      <c r="D86" s="130"/>
      <c r="E86" s="130"/>
      <c r="F86" s="108"/>
      <c r="G86" s="108"/>
      <c r="H86" s="108"/>
      <c r="I86" s="108"/>
      <c r="J86" s="108"/>
      <c r="K86" s="108"/>
      <c r="L86" s="108"/>
      <c r="M86" s="130"/>
    </row>
    <row r="87" spans="1:13" ht="15.75" x14ac:dyDescent="0.25">
      <c r="A87" s="108"/>
      <c r="B87" s="130"/>
      <c r="C87" s="130"/>
      <c r="D87" s="130"/>
      <c r="E87" s="130"/>
      <c r="F87" s="108"/>
      <c r="G87" s="108"/>
      <c r="H87" s="108"/>
      <c r="I87" s="108"/>
      <c r="J87" s="108"/>
      <c r="K87" s="108"/>
      <c r="L87" s="108"/>
      <c r="M87" s="130"/>
    </row>
    <row r="88" spans="1:13" ht="15.75" x14ac:dyDescent="0.25">
      <c r="A88" s="108"/>
      <c r="B88" s="130"/>
      <c r="C88" s="130"/>
      <c r="D88" s="130"/>
      <c r="E88" s="130"/>
      <c r="F88" s="108"/>
      <c r="G88" s="108"/>
      <c r="H88" s="108"/>
      <c r="I88" s="108"/>
      <c r="J88" s="108"/>
      <c r="K88" s="108"/>
      <c r="L88" s="108"/>
      <c r="M88" s="130"/>
    </row>
    <row r="89" spans="1:13" ht="15.75" x14ac:dyDescent="0.25">
      <c r="A89" s="108"/>
      <c r="B89" s="130"/>
      <c r="C89" s="130"/>
      <c r="D89" s="130"/>
      <c r="E89" s="130"/>
      <c r="F89" s="108"/>
      <c r="G89" s="108"/>
      <c r="H89" s="108"/>
      <c r="I89" s="108"/>
      <c r="J89" s="108"/>
      <c r="K89" s="108"/>
      <c r="L89" s="108"/>
      <c r="M89" s="130"/>
    </row>
    <row r="90" spans="1:13" ht="15.75" x14ac:dyDescent="0.25">
      <c r="A90" s="108"/>
      <c r="B90" s="130"/>
      <c r="C90" s="130"/>
      <c r="D90" s="130"/>
      <c r="E90" s="130"/>
      <c r="F90" s="108"/>
      <c r="G90" s="108"/>
      <c r="H90" s="108"/>
      <c r="I90" s="108"/>
      <c r="J90" s="108"/>
      <c r="K90" s="108"/>
      <c r="L90" s="108"/>
      <c r="M90" s="130"/>
    </row>
    <row r="91" spans="1:13" x14ac:dyDescent="0.2">
      <c r="A91" s="108"/>
      <c r="B91" s="173"/>
      <c r="C91" s="553"/>
      <c r="D91" s="553"/>
      <c r="E91" s="294"/>
      <c r="F91" s="554"/>
      <c r="G91" s="554"/>
      <c r="H91" s="554"/>
      <c r="I91" s="554"/>
      <c r="J91" s="553"/>
      <c r="K91" s="553"/>
      <c r="L91" s="553"/>
      <c r="M91" s="108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  <row r="1268" spans="1:13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</row>
    <row r="1269" spans="1:13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</row>
    <row r="1270" spans="1:13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</row>
    <row r="1271" spans="1:13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</row>
    <row r="1272" spans="1:13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</row>
    <row r="1273" spans="1:13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</row>
    <row r="1274" spans="1:13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</row>
    <row r="1275" spans="1:13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</row>
    <row r="1276" spans="1:13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</row>
    <row r="1277" spans="1:13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</row>
    <row r="1278" spans="1:13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</row>
    <row r="1279" spans="1:13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</row>
    <row r="1280" spans="1:13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</row>
    <row r="1281" spans="1:13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</row>
    <row r="1282" spans="1:13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</row>
    <row r="1283" spans="1:13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</row>
    <row r="1284" spans="1:13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</row>
    <row r="1285" spans="1:13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</row>
    <row r="1286" spans="1:13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</row>
    <row r="1287" spans="1:13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</row>
    <row r="1288" spans="1:13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</row>
    <row r="1289" spans="1:13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</row>
    <row r="1290" spans="1:13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</row>
    <row r="1291" spans="1:13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</row>
    <row r="1292" spans="1:13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</row>
    <row r="1293" spans="1:13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</row>
    <row r="1294" spans="1:13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</row>
    <row r="1295" spans="1:13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</row>
    <row r="1296" spans="1:13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</row>
    <row r="1297" spans="1:13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</row>
    <row r="1298" spans="1:13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</row>
    <row r="1299" spans="1:13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</row>
    <row r="1300" spans="1:13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</row>
    <row r="1301" spans="1:13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</row>
    <row r="1302" spans="1:13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</row>
    <row r="1303" spans="1:13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</row>
    <row r="1304" spans="1:13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</row>
    <row r="1305" spans="1:13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</row>
    <row r="1306" spans="1:13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</row>
    <row r="1307" spans="1:13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</row>
    <row r="1308" spans="1:13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</row>
    <row r="1309" spans="1:13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</row>
    <row r="1310" spans="1:13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</row>
    <row r="1311" spans="1:13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</row>
    <row r="1312" spans="1:13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</row>
    <row r="1313" spans="1:13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</row>
    <row r="1314" spans="1:13" x14ac:dyDescent="0.2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</row>
    <row r="1315" spans="1:13" x14ac:dyDescent="0.2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</row>
    <row r="1316" spans="1:13" x14ac:dyDescent="0.2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</row>
    <row r="1317" spans="1:13" x14ac:dyDescent="0.2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</row>
    <row r="1318" spans="1:13" x14ac:dyDescent="0.2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</row>
    <row r="1319" spans="1:13" x14ac:dyDescent="0.2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</row>
    <row r="1320" spans="1:13" x14ac:dyDescent="0.2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</row>
    <row r="1321" spans="1:13" x14ac:dyDescent="0.2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</row>
    <row r="1322" spans="1:13" x14ac:dyDescent="0.2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</row>
    <row r="1323" spans="1:13" x14ac:dyDescent="0.2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</row>
    <row r="1324" spans="1:13" x14ac:dyDescent="0.2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</row>
    <row r="1325" spans="1:13" x14ac:dyDescent="0.2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</row>
  </sheetData>
  <mergeCells count="10">
    <mergeCell ref="A1:R1"/>
    <mergeCell ref="A2:R2"/>
    <mergeCell ref="C91:D91"/>
    <mergeCell ref="F91:I91"/>
    <mergeCell ref="J91:L91"/>
    <mergeCell ref="I11:O11"/>
    <mergeCell ref="C4:N6"/>
    <mergeCell ref="G11:G12"/>
    <mergeCell ref="H11:H12"/>
    <mergeCell ref="E11:E12"/>
  </mergeCells>
  <phoneticPr fontId="2" type="noConversion"/>
  <printOptions horizontalCentered="1"/>
  <pageMargins left="0" right="0" top="0.35433070866141736" bottom="0.35433070866141736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indexed="10"/>
  </sheetPr>
  <dimension ref="A1:R1325"/>
  <sheetViews>
    <sheetView topLeftCell="A10" zoomScaleNormal="100" workbookViewId="0">
      <selection activeCell="F13" sqref="F13:F25"/>
    </sheetView>
  </sheetViews>
  <sheetFormatPr defaultRowHeight="12.75" x14ac:dyDescent="0.2"/>
  <cols>
    <col min="1" max="1" width="3.85546875" style="114" customWidth="1"/>
    <col min="2" max="2" width="20.140625" style="114" customWidth="1"/>
    <col min="3" max="3" width="9.5703125" style="114" customWidth="1"/>
    <col min="4" max="4" width="23.7109375" style="114" customWidth="1"/>
    <col min="5" max="5" width="6" style="114" customWidth="1"/>
    <col min="6" max="6" width="6.5703125" style="114" customWidth="1"/>
    <col min="7" max="7" width="5.140625" style="114" customWidth="1"/>
    <col min="8" max="8" width="6.140625" style="114" customWidth="1"/>
    <col min="9" max="9" width="10.7109375" style="114" customWidth="1"/>
    <col min="10" max="10" width="10.5703125" style="114" customWidth="1"/>
    <col min="11" max="11" width="11.28515625" style="114" customWidth="1"/>
    <col min="12" max="12" width="3.7109375" style="114" hidden="1" customWidth="1"/>
    <col min="13" max="15" width="7.7109375" style="114" hidden="1" customWidth="1"/>
    <col min="16" max="16" width="7.42578125" style="114" customWidth="1"/>
    <col min="17" max="17" width="5.85546875" style="114" customWidth="1"/>
    <col min="18" max="18" width="5.5703125" style="114" customWidth="1"/>
  </cols>
  <sheetData>
    <row r="1" spans="1:18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</row>
    <row r="2" spans="1:18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</row>
    <row r="3" spans="1:18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8" ht="19.5" customHeight="1" x14ac:dyDescent="0.2">
      <c r="A4" s="80"/>
      <c r="B4" s="84"/>
      <c r="C4" s="570" t="s">
        <v>344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128"/>
      <c r="P4" s="128"/>
      <c r="Q4" s="80"/>
    </row>
    <row r="5" spans="1:18" ht="19.5" customHeight="1" x14ac:dyDescent="0.2">
      <c r="A5" s="80" t="s">
        <v>11</v>
      </c>
      <c r="B5" s="412" t="s">
        <v>251</v>
      </c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128"/>
      <c r="P5" s="83" t="s">
        <v>298</v>
      </c>
      <c r="Q5" s="90"/>
      <c r="R5" s="178"/>
    </row>
    <row r="6" spans="1:18" ht="19.5" customHeight="1" x14ac:dyDescent="0.2">
      <c r="A6" s="80" t="s">
        <v>12</v>
      </c>
      <c r="B6" s="412" t="s">
        <v>250</v>
      </c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128"/>
      <c r="P6" s="84" t="s">
        <v>14</v>
      </c>
      <c r="Q6" s="84" t="s">
        <v>293</v>
      </c>
    </row>
    <row r="7" spans="1:18" ht="16.5" x14ac:dyDescent="0.2">
      <c r="A7" s="179" t="s">
        <v>13</v>
      </c>
      <c r="B7" s="412" t="s">
        <v>249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P7" s="84" t="s">
        <v>15</v>
      </c>
    </row>
    <row r="8" spans="1:18" ht="16.5" x14ac:dyDescent="0.2">
      <c r="A8" s="179" t="s">
        <v>0</v>
      </c>
      <c r="B8" s="411" t="s">
        <v>347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P8" s="84"/>
    </row>
    <row r="9" spans="1:18" ht="18.75" x14ac:dyDescent="0.2">
      <c r="A9" s="194" t="str">
        <f>Заголовки!A12</f>
        <v>г.Чебоксары, стадион "Олимпийский"</v>
      </c>
      <c r="B9" s="80"/>
      <c r="C9" s="80"/>
      <c r="D9" s="80"/>
      <c r="E9" s="80"/>
      <c r="F9" s="88" t="s">
        <v>56</v>
      </c>
      <c r="G9" s="88"/>
      <c r="H9" s="88"/>
      <c r="J9" s="80"/>
      <c r="K9" s="80"/>
      <c r="M9" s="80"/>
      <c r="P9" s="89" t="s">
        <v>16</v>
      </c>
    </row>
    <row r="10" spans="1:18" ht="13.5" thickBot="1" x14ac:dyDescent="0.25">
      <c r="A10" s="176"/>
      <c r="B10" s="80"/>
      <c r="D10" s="181"/>
      <c r="E10" s="181"/>
      <c r="F10" s="177" t="s">
        <v>1062</v>
      </c>
      <c r="G10" s="177"/>
      <c r="H10" s="177"/>
      <c r="I10" s="181"/>
      <c r="J10" s="181"/>
      <c r="K10" s="181"/>
      <c r="L10" s="181"/>
      <c r="M10" s="181"/>
      <c r="N10" s="181"/>
      <c r="O10" s="181"/>
      <c r="P10" s="181"/>
    </row>
    <row r="11" spans="1:18" ht="30" customHeight="1" thickBot="1" x14ac:dyDescent="0.25">
      <c r="A11" s="146" t="s">
        <v>41</v>
      </c>
      <c r="B11" s="147" t="s">
        <v>49</v>
      </c>
      <c r="C11" s="148" t="s">
        <v>39</v>
      </c>
      <c r="D11" s="147" t="s">
        <v>44</v>
      </c>
      <c r="E11" s="537" t="s">
        <v>29</v>
      </c>
      <c r="F11" s="148" t="s">
        <v>4</v>
      </c>
      <c r="G11" s="535" t="s">
        <v>117</v>
      </c>
      <c r="H11" s="535" t="s">
        <v>118</v>
      </c>
      <c r="I11" s="567" t="s">
        <v>27</v>
      </c>
      <c r="J11" s="568"/>
      <c r="K11" s="568"/>
      <c r="L11" s="568"/>
      <c r="M11" s="568"/>
      <c r="N11" s="568"/>
      <c r="O11" s="569"/>
      <c r="P11" s="148" t="s">
        <v>5</v>
      </c>
      <c r="Q11" s="152" t="s">
        <v>26</v>
      </c>
      <c r="R11" s="152" t="s">
        <v>45</v>
      </c>
    </row>
    <row r="12" spans="1:18" ht="21.75" thickBot="1" x14ac:dyDescent="0.25">
      <c r="A12" s="153"/>
      <c r="B12" s="154"/>
      <c r="C12" s="155"/>
      <c r="D12" s="154"/>
      <c r="E12" s="538"/>
      <c r="F12" s="221"/>
      <c r="G12" s="536"/>
      <c r="H12" s="536"/>
      <c r="I12" s="182" t="s">
        <v>7</v>
      </c>
      <c r="J12" s="182" t="s">
        <v>8</v>
      </c>
      <c r="K12" s="182" t="s">
        <v>9</v>
      </c>
      <c r="L12" s="183" t="s">
        <v>41</v>
      </c>
      <c r="M12" s="182" t="s">
        <v>17</v>
      </c>
      <c r="N12" s="182" t="s">
        <v>18</v>
      </c>
      <c r="O12" s="182" t="s">
        <v>19</v>
      </c>
      <c r="P12" s="155"/>
      <c r="Q12" s="159"/>
      <c r="R12" s="159"/>
    </row>
    <row r="13" spans="1:18" ht="18" customHeight="1" x14ac:dyDescent="0.2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222" t="s">
        <v>1060</v>
      </c>
      <c r="G13" s="102"/>
      <c r="H13" s="102"/>
      <c r="I13" s="101"/>
      <c r="J13" s="101"/>
      <c r="K13" s="101"/>
      <c r="L13" s="101"/>
      <c r="M13" s="184"/>
      <c r="N13" s="185"/>
      <c r="O13" s="185"/>
      <c r="P13" s="185"/>
      <c r="Q13" s="185"/>
      <c r="R13" s="103"/>
    </row>
    <row r="14" spans="1:18" ht="18" customHeight="1" x14ac:dyDescent="0.2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840</v>
      </c>
      <c r="G14" s="102" t="e">
        <f>VLOOKUP($F14,#REF!,12,FALSE)</f>
        <v>#REF!</v>
      </c>
      <c r="H14" s="102" t="e">
        <f>VLOOKUP($F14,#REF!,13,FALSE)</f>
        <v>#REF!</v>
      </c>
      <c r="I14" s="101"/>
      <c r="J14" s="101"/>
      <c r="K14" s="101"/>
      <c r="L14" s="101"/>
      <c r="M14" s="184"/>
      <c r="N14" s="185"/>
      <c r="O14" s="185"/>
      <c r="P14" s="185"/>
      <c r="Q14" s="185"/>
      <c r="R14" s="103"/>
    </row>
    <row r="15" spans="1:18" ht="18" customHeight="1" x14ac:dyDescent="0.2">
      <c r="A15" s="98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450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84"/>
      <c r="N15" s="185"/>
      <c r="O15" s="185"/>
      <c r="P15" s="185"/>
      <c r="Q15" s="185"/>
      <c r="R15" s="103"/>
    </row>
    <row r="16" spans="1:18" ht="18" customHeight="1" x14ac:dyDescent="0.2">
      <c r="A16" s="101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491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84"/>
      <c r="N16" s="185"/>
      <c r="O16" s="185"/>
      <c r="P16" s="185"/>
      <c r="Q16" s="185"/>
      <c r="R16" s="103"/>
    </row>
    <row r="17" spans="1:18" ht="18" customHeight="1" x14ac:dyDescent="0.2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579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84"/>
      <c r="N17" s="185"/>
      <c r="O17" s="185"/>
      <c r="P17" s="185"/>
      <c r="Q17" s="185"/>
      <c r="R17" s="103" t="e">
        <f>VLOOKUP($F17,#REF!,9,FALSE)</f>
        <v>#REF!</v>
      </c>
    </row>
    <row r="18" spans="1:18" ht="18" customHeight="1" x14ac:dyDescent="0.2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780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84"/>
      <c r="N18" s="185"/>
      <c r="O18" s="185"/>
      <c r="P18" s="185"/>
      <c r="Q18" s="185"/>
      <c r="R18" s="103"/>
    </row>
    <row r="19" spans="1:18" ht="18" customHeight="1" x14ac:dyDescent="0.2">
      <c r="A19" s="98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724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84"/>
      <c r="N19" s="185"/>
      <c r="O19" s="185"/>
      <c r="P19" s="185"/>
      <c r="Q19" s="185"/>
      <c r="R19" s="103"/>
    </row>
    <row r="20" spans="1:18" ht="18" customHeight="1" x14ac:dyDescent="0.2">
      <c r="A20" s="101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782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84"/>
      <c r="N20" s="185"/>
      <c r="O20" s="185"/>
      <c r="P20" s="185"/>
      <c r="Q20" s="185"/>
      <c r="R20" s="103"/>
    </row>
    <row r="21" spans="1:18" ht="18" customHeight="1" x14ac:dyDescent="0.2">
      <c r="A21" s="98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478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84"/>
      <c r="N21" s="185"/>
      <c r="O21" s="185"/>
      <c r="P21" s="185"/>
      <c r="Q21" s="185"/>
      <c r="R21" s="103"/>
    </row>
    <row r="22" spans="1:18" ht="18" customHeight="1" x14ac:dyDescent="0.2">
      <c r="A22" s="101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399</v>
      </c>
      <c r="G22" s="102" t="e">
        <f>VLOOKUP($F22,#REF!,12,FALSE)</f>
        <v>#REF!</v>
      </c>
      <c r="H22" s="102" t="e">
        <f>VLOOKUP($F22,#REF!,13,FALSE)</f>
        <v>#REF!</v>
      </c>
      <c r="I22" s="101"/>
      <c r="J22" s="101"/>
      <c r="K22" s="101"/>
      <c r="L22" s="101"/>
      <c r="M22" s="184"/>
      <c r="N22" s="185"/>
      <c r="O22" s="185"/>
      <c r="P22" s="185"/>
      <c r="Q22" s="185"/>
      <c r="R22" s="103"/>
    </row>
    <row r="23" spans="1:18" ht="18" customHeight="1" x14ac:dyDescent="0.2">
      <c r="A23" s="98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269</v>
      </c>
      <c r="G23" s="102" t="e">
        <f>VLOOKUP($F23,#REF!,12,FALSE)</f>
        <v>#REF!</v>
      </c>
      <c r="H23" s="102" t="e">
        <f>VLOOKUP($F23,#REF!,13,FALSE)</f>
        <v>#REF!</v>
      </c>
      <c r="I23" s="101"/>
      <c r="J23" s="101"/>
      <c r="K23" s="101"/>
      <c r="L23" s="101"/>
      <c r="M23" s="184"/>
      <c r="N23" s="185"/>
      <c r="O23" s="185"/>
      <c r="P23" s="185"/>
      <c r="Q23" s="185"/>
      <c r="R23" s="103"/>
    </row>
    <row r="24" spans="1:18" ht="18" customHeight="1" x14ac:dyDescent="0.2">
      <c r="A24" s="101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813</v>
      </c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84"/>
      <c r="N24" s="185"/>
      <c r="O24" s="185"/>
      <c r="P24" s="185"/>
      <c r="Q24" s="185"/>
      <c r="R24" s="103"/>
    </row>
    <row r="25" spans="1:18" ht="21.75" customHeight="1" x14ac:dyDescent="0.2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502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84"/>
      <c r="N25" s="185"/>
      <c r="O25" s="185"/>
      <c r="P25" s="185"/>
      <c r="Q25" s="185"/>
      <c r="R25" s="103"/>
    </row>
    <row r="26" spans="1:18" x14ac:dyDescent="0.2">
      <c r="A26" s="108"/>
      <c r="B26" s="111"/>
      <c r="C26" s="55"/>
      <c r="D26" s="111"/>
      <c r="E26" s="111"/>
      <c r="F26" s="108"/>
      <c r="G26" s="108"/>
      <c r="H26" s="108"/>
      <c r="I26" s="108"/>
      <c r="J26" s="108"/>
      <c r="K26" s="108"/>
      <c r="L26" s="108"/>
      <c r="M26" s="124"/>
      <c r="N26" s="54"/>
      <c r="O26" s="54"/>
      <c r="P26" s="54"/>
      <c r="Q26" s="54"/>
      <c r="R26" s="137"/>
    </row>
    <row r="27" spans="1:18" x14ac:dyDescent="0.2">
      <c r="A27" s="108"/>
      <c r="B27" s="143" t="s">
        <v>116</v>
      </c>
      <c r="C27" s="55"/>
      <c r="D27" s="143" t="s">
        <v>35</v>
      </c>
      <c r="E27" s="143"/>
      <c r="F27" s="108"/>
      <c r="G27" s="108"/>
      <c r="H27" s="108"/>
      <c r="I27" s="108"/>
      <c r="J27" s="143" t="s">
        <v>50</v>
      </c>
      <c r="K27" s="108"/>
      <c r="L27" s="108"/>
      <c r="M27" s="124"/>
      <c r="N27" s="143" t="s">
        <v>36</v>
      </c>
      <c r="O27" s="54"/>
      <c r="P27" s="54"/>
      <c r="Q27" s="54"/>
      <c r="R27" s="137"/>
    </row>
    <row r="28" spans="1:18" x14ac:dyDescent="0.2">
      <c r="A28" s="108"/>
      <c r="B28" s="111"/>
      <c r="C28" s="55"/>
      <c r="D28" s="111"/>
      <c r="E28" s="111"/>
      <c r="F28" s="108"/>
      <c r="G28" s="108"/>
      <c r="H28" s="108"/>
      <c r="I28" s="108"/>
      <c r="J28" s="108"/>
      <c r="K28" s="108"/>
      <c r="L28" s="108"/>
      <c r="M28" s="124"/>
      <c r="N28" s="54"/>
      <c r="O28" s="54"/>
      <c r="P28" s="54"/>
      <c r="Q28" s="54"/>
      <c r="R28" s="137"/>
    </row>
    <row r="29" spans="1:18" x14ac:dyDescent="0.2">
      <c r="A29" s="108"/>
      <c r="R29" s="137"/>
    </row>
    <row r="30" spans="1:18" ht="18.75" x14ac:dyDescent="0.2">
      <c r="A30" s="120"/>
      <c r="B30" s="121"/>
      <c r="C30" s="121"/>
      <c r="D30" s="121"/>
      <c r="E30" s="121"/>
      <c r="F30" s="121"/>
      <c r="G30" s="121"/>
      <c r="H30" s="121"/>
      <c r="I30" s="122"/>
      <c r="J30" s="121"/>
      <c r="K30" s="121"/>
      <c r="L30" s="117"/>
      <c r="M30" s="121"/>
      <c r="N30" s="117"/>
      <c r="O30" s="117"/>
      <c r="P30" s="117"/>
      <c r="Q30" s="186"/>
      <c r="R30" s="137"/>
    </row>
    <row r="31" spans="1:18" x14ac:dyDescent="0.2">
      <c r="A31" s="187"/>
      <c r="B31" s="121"/>
      <c r="C31" s="121"/>
      <c r="D31" s="121"/>
      <c r="E31" s="121"/>
      <c r="F31" s="117"/>
      <c r="G31" s="117"/>
      <c r="H31" s="117"/>
      <c r="I31" s="121"/>
      <c r="J31" s="121"/>
      <c r="K31" s="117"/>
      <c r="L31" s="117"/>
      <c r="M31" s="121"/>
      <c r="N31" s="117"/>
      <c r="O31" s="117"/>
      <c r="P31" s="117"/>
      <c r="Q31" s="77"/>
      <c r="R31" s="137"/>
    </row>
    <row r="32" spans="1:18" ht="14.25" x14ac:dyDescent="0.2">
      <c r="A32" s="188"/>
      <c r="B32" s="47"/>
      <c r="C32" s="47"/>
      <c r="D32" s="47"/>
      <c r="E32" s="47"/>
      <c r="F32" s="47"/>
      <c r="G32" s="47"/>
      <c r="H32" s="47"/>
      <c r="I32" s="47"/>
      <c r="J32" s="189"/>
      <c r="K32" s="47"/>
      <c r="L32" s="190"/>
      <c r="M32" s="191"/>
      <c r="N32" s="47"/>
      <c r="O32" s="47"/>
      <c r="P32" s="47"/>
      <c r="Q32" s="76"/>
      <c r="R32" s="137"/>
    </row>
    <row r="33" spans="1:18" x14ac:dyDescent="0.2">
      <c r="A33" s="188"/>
      <c r="B33" s="47"/>
      <c r="C33" s="47"/>
      <c r="D33" s="47"/>
      <c r="E33" s="47"/>
      <c r="F33" s="47"/>
      <c r="G33" s="47"/>
      <c r="H33" s="47"/>
      <c r="I33" s="76"/>
      <c r="J33" s="76"/>
      <c r="K33" s="76"/>
      <c r="L33" s="47"/>
      <c r="M33" s="76"/>
      <c r="N33" s="76"/>
      <c r="O33" s="76"/>
      <c r="P33" s="47"/>
      <c r="Q33" s="76"/>
      <c r="R33" s="137"/>
    </row>
    <row r="34" spans="1:18" x14ac:dyDescent="0.2">
      <c r="A34" s="108"/>
      <c r="B34" s="124"/>
      <c r="C34" s="112"/>
      <c r="D34" s="124"/>
      <c r="E34" s="124"/>
      <c r="F34" s="108"/>
      <c r="G34" s="108"/>
      <c r="H34" s="108"/>
      <c r="I34" s="108"/>
      <c r="J34" s="108"/>
      <c r="K34" s="108"/>
      <c r="L34" s="108"/>
      <c r="M34" s="124"/>
      <c r="N34" s="117"/>
      <c r="O34" s="117"/>
      <c r="P34" s="117"/>
      <c r="Q34" s="117"/>
      <c r="R34" s="137"/>
    </row>
    <row r="35" spans="1:18" x14ac:dyDescent="0.2">
      <c r="A35" s="108"/>
      <c r="B35" s="124"/>
      <c r="C35" s="112"/>
      <c r="D35" s="124"/>
      <c r="E35" s="124"/>
      <c r="F35" s="108"/>
      <c r="G35" s="108"/>
      <c r="H35" s="108"/>
      <c r="I35" s="108"/>
      <c r="J35" s="108"/>
      <c r="K35" s="108"/>
      <c r="L35" s="108"/>
      <c r="M35" s="124"/>
      <c r="N35" s="117"/>
      <c r="O35" s="117"/>
      <c r="P35" s="117"/>
      <c r="Q35" s="117"/>
      <c r="R35" s="137"/>
    </row>
    <row r="36" spans="1:18" x14ac:dyDescent="0.2">
      <c r="A36" s="108"/>
      <c r="B36" s="124"/>
      <c r="C36" s="112"/>
      <c r="D36" s="124"/>
      <c r="E36" s="124"/>
      <c r="F36" s="108"/>
      <c r="G36" s="108"/>
      <c r="H36" s="108"/>
      <c r="I36" s="108"/>
      <c r="J36" s="108"/>
      <c r="K36" s="108"/>
      <c r="L36" s="108"/>
      <c r="M36" s="124"/>
      <c r="N36" s="117"/>
      <c r="O36" s="117"/>
      <c r="P36" s="117"/>
      <c r="Q36" s="117"/>
      <c r="R36" s="137"/>
    </row>
    <row r="37" spans="1:18" x14ac:dyDescent="0.2">
      <c r="A37" s="108"/>
      <c r="B37" s="124"/>
      <c r="C37" s="112"/>
      <c r="D37" s="124"/>
      <c r="E37" s="124"/>
      <c r="F37" s="108"/>
      <c r="G37" s="108"/>
      <c r="H37" s="108"/>
      <c r="I37" s="108"/>
      <c r="J37" s="108"/>
      <c r="K37" s="108"/>
      <c r="L37" s="108"/>
      <c r="M37" s="124"/>
      <c r="N37" s="117"/>
      <c r="O37" s="117"/>
      <c r="P37" s="117"/>
      <c r="Q37" s="117"/>
      <c r="R37" s="112"/>
    </row>
    <row r="38" spans="1:18" x14ac:dyDescent="0.2">
      <c r="A38" s="108"/>
      <c r="B38" s="124"/>
      <c r="C38" s="112"/>
      <c r="D38" s="124"/>
      <c r="E38" s="124"/>
      <c r="F38" s="108"/>
      <c r="G38" s="108"/>
      <c r="H38" s="108"/>
      <c r="I38" s="108"/>
      <c r="J38" s="108"/>
      <c r="K38" s="108"/>
      <c r="L38" s="108"/>
      <c r="M38" s="124"/>
      <c r="N38" s="117"/>
      <c r="O38" s="117"/>
      <c r="P38" s="117"/>
      <c r="Q38" s="117"/>
      <c r="R38" s="112"/>
    </row>
    <row r="39" spans="1:18" x14ac:dyDescent="0.2">
      <c r="A39" s="108"/>
      <c r="B39" s="124"/>
      <c r="C39" s="112"/>
      <c r="D39" s="124"/>
      <c r="E39" s="124"/>
      <c r="F39" s="108"/>
      <c r="G39" s="108"/>
      <c r="H39" s="108"/>
      <c r="I39" s="108"/>
      <c r="J39" s="108"/>
      <c r="K39" s="108"/>
      <c r="L39" s="108"/>
      <c r="M39" s="124"/>
      <c r="N39" s="117"/>
      <c r="O39" s="117"/>
      <c r="P39" s="117"/>
      <c r="Q39" s="117"/>
      <c r="R39" s="112"/>
    </row>
    <row r="40" spans="1:18" x14ac:dyDescent="0.2">
      <c r="A40" s="108"/>
      <c r="B40" s="124"/>
      <c r="C40" s="112"/>
      <c r="D40" s="124"/>
      <c r="E40" s="124"/>
      <c r="F40" s="108"/>
      <c r="G40" s="108"/>
      <c r="H40" s="108"/>
      <c r="I40" s="108"/>
      <c r="J40" s="108"/>
      <c r="K40" s="108"/>
      <c r="L40" s="108"/>
      <c r="M40" s="124"/>
      <c r="N40" s="117"/>
      <c r="O40" s="117"/>
      <c r="P40" s="117"/>
      <c r="Q40" s="117"/>
      <c r="R40" s="112"/>
    </row>
    <row r="41" spans="1:18" x14ac:dyDescent="0.2">
      <c r="A41" s="108"/>
      <c r="B41" s="124"/>
      <c r="C41" s="112"/>
      <c r="D41" s="124"/>
      <c r="E41" s="124"/>
      <c r="F41" s="108"/>
      <c r="G41" s="108"/>
      <c r="H41" s="108"/>
      <c r="I41" s="108"/>
      <c r="J41" s="108"/>
      <c r="K41" s="108"/>
      <c r="L41" s="108"/>
      <c r="M41" s="124"/>
      <c r="N41" s="117"/>
      <c r="O41" s="117"/>
      <c r="P41" s="117"/>
      <c r="Q41" s="117"/>
      <c r="R41" s="112"/>
    </row>
    <row r="42" spans="1:18" x14ac:dyDescent="0.2">
      <c r="A42" s="108"/>
      <c r="B42" s="124"/>
      <c r="C42" s="112"/>
      <c r="D42" s="124"/>
      <c r="E42" s="124"/>
      <c r="F42" s="108"/>
      <c r="G42" s="108"/>
      <c r="H42" s="108"/>
      <c r="I42" s="108"/>
      <c r="J42" s="108"/>
      <c r="K42" s="108"/>
      <c r="L42" s="108"/>
      <c r="M42" s="124"/>
      <c r="N42" s="117"/>
      <c r="O42" s="117"/>
      <c r="P42" s="117"/>
      <c r="Q42" s="117"/>
      <c r="R42" s="112"/>
    </row>
    <row r="43" spans="1:18" x14ac:dyDescent="0.2">
      <c r="A43" s="108"/>
      <c r="B43" s="124"/>
      <c r="C43" s="112"/>
      <c r="D43" s="124"/>
      <c r="E43" s="124"/>
      <c r="F43" s="108"/>
      <c r="G43" s="108"/>
      <c r="H43" s="108"/>
      <c r="I43" s="108"/>
      <c r="J43" s="108"/>
      <c r="K43" s="108"/>
      <c r="L43" s="108"/>
      <c r="M43" s="124"/>
      <c r="N43" s="117"/>
      <c r="O43" s="117"/>
      <c r="P43" s="117"/>
      <c r="Q43" s="117"/>
      <c r="R43" s="112"/>
    </row>
    <row r="44" spans="1:18" x14ac:dyDescent="0.2">
      <c r="A44" s="108"/>
      <c r="B44" s="124"/>
      <c r="C44" s="112"/>
      <c r="D44" s="124"/>
      <c r="E44" s="124"/>
      <c r="F44" s="108"/>
      <c r="G44" s="108"/>
      <c r="H44" s="108"/>
      <c r="I44" s="108"/>
      <c r="J44" s="108"/>
      <c r="K44" s="108"/>
      <c r="L44" s="108"/>
      <c r="M44" s="124"/>
      <c r="N44" s="117"/>
      <c r="O44" s="117"/>
      <c r="P44" s="117"/>
      <c r="Q44" s="117"/>
      <c r="R44" s="112"/>
    </row>
    <row r="45" spans="1:18" x14ac:dyDescent="0.2">
      <c r="A45" s="108"/>
      <c r="B45" s="143"/>
      <c r="C45" s="115"/>
      <c r="D45" s="143"/>
      <c r="E45" s="143"/>
      <c r="F45" s="108"/>
      <c r="G45" s="108"/>
      <c r="H45" s="108"/>
      <c r="I45" s="108"/>
      <c r="J45" s="108"/>
      <c r="K45" s="108"/>
      <c r="L45" s="108"/>
      <c r="M45" s="124"/>
      <c r="N45" s="54"/>
      <c r="O45" s="54"/>
      <c r="P45" s="54"/>
      <c r="Q45" s="54"/>
      <c r="R45" s="115"/>
    </row>
    <row r="46" spans="1:18" x14ac:dyDescent="0.2">
      <c r="F46" s="54"/>
      <c r="G46" s="54"/>
      <c r="H46" s="54"/>
      <c r="I46" s="108"/>
      <c r="J46" s="108"/>
      <c r="K46" s="108"/>
      <c r="L46" s="108"/>
      <c r="M46" s="124"/>
      <c r="N46" s="54"/>
      <c r="O46" s="54"/>
      <c r="P46" s="54"/>
      <c r="Q46" s="54"/>
      <c r="R46" s="115"/>
    </row>
    <row r="47" spans="1:18" x14ac:dyDescent="0.2">
      <c r="A47" s="108"/>
      <c r="B47" s="143"/>
      <c r="C47" s="115"/>
      <c r="D47" s="143"/>
      <c r="E47" s="143"/>
      <c r="F47" s="108"/>
      <c r="G47" s="108"/>
      <c r="H47" s="108"/>
      <c r="I47" s="108"/>
      <c r="J47" s="108"/>
      <c r="K47" s="108"/>
      <c r="L47" s="108"/>
      <c r="M47" s="124"/>
      <c r="N47" s="54"/>
      <c r="O47" s="54"/>
      <c r="P47" s="54"/>
      <c r="Q47" s="54"/>
      <c r="R47" s="115"/>
    </row>
    <row r="48" spans="1:18" x14ac:dyDescent="0.2">
      <c r="A48" s="108"/>
      <c r="B48" s="143"/>
      <c r="C48" s="115"/>
      <c r="D48" s="143"/>
      <c r="E48" s="143"/>
      <c r="F48" s="108"/>
      <c r="G48" s="108"/>
      <c r="H48" s="108"/>
      <c r="I48" s="108"/>
      <c r="J48" s="108"/>
      <c r="K48" s="108"/>
      <c r="L48" s="108"/>
      <c r="M48" s="124"/>
      <c r="N48" s="54"/>
      <c r="O48" s="54"/>
      <c r="P48" s="54"/>
      <c r="Q48" s="54"/>
      <c r="R48" s="115"/>
    </row>
    <row r="49" spans="1:18" x14ac:dyDescent="0.2">
      <c r="C49" s="143"/>
      <c r="F49" s="108"/>
      <c r="G49" s="108"/>
      <c r="H49" s="108"/>
      <c r="I49" s="108"/>
      <c r="J49" s="108"/>
      <c r="K49" s="108"/>
      <c r="L49" s="108"/>
      <c r="M49" s="124"/>
      <c r="N49" s="54"/>
      <c r="O49" s="54"/>
      <c r="P49" s="54"/>
      <c r="Q49" s="54"/>
      <c r="R49" s="115"/>
    </row>
    <row r="50" spans="1:18" x14ac:dyDescent="0.2">
      <c r="C50" s="143"/>
      <c r="F50" s="108"/>
      <c r="G50" s="108"/>
      <c r="H50" s="108"/>
      <c r="I50" s="108"/>
      <c r="J50" s="108"/>
      <c r="K50" s="108"/>
      <c r="L50" s="108"/>
      <c r="M50" s="124"/>
      <c r="N50" s="54"/>
      <c r="O50" s="54"/>
      <c r="P50" s="54"/>
      <c r="Q50" s="54"/>
      <c r="R50" s="115"/>
    </row>
    <row r="51" spans="1:18" x14ac:dyDescent="0.2">
      <c r="C51" s="143"/>
      <c r="F51" s="108"/>
      <c r="G51" s="108"/>
      <c r="H51" s="108"/>
      <c r="I51" s="108"/>
      <c r="J51" s="108"/>
      <c r="K51" s="108"/>
      <c r="L51" s="108"/>
      <c r="M51" s="124"/>
      <c r="N51" s="54"/>
      <c r="O51" s="54"/>
      <c r="P51" s="54"/>
      <c r="Q51" s="54"/>
      <c r="R51" s="115"/>
    </row>
    <row r="52" spans="1:18" x14ac:dyDescent="0.2">
      <c r="C52" s="143"/>
      <c r="F52" s="108"/>
      <c r="G52" s="108"/>
      <c r="H52" s="108"/>
      <c r="I52" s="108"/>
      <c r="J52" s="108"/>
      <c r="K52" s="108"/>
      <c r="L52" s="108"/>
      <c r="M52" s="124"/>
      <c r="N52" s="54"/>
      <c r="O52" s="54"/>
      <c r="P52" s="54"/>
      <c r="Q52" s="54"/>
      <c r="R52" s="115"/>
    </row>
    <row r="53" spans="1:18" x14ac:dyDescent="0.2">
      <c r="C53" s="143"/>
      <c r="F53" s="108"/>
      <c r="G53" s="108"/>
      <c r="H53" s="108"/>
      <c r="I53" s="108"/>
      <c r="J53" s="108"/>
      <c r="K53" s="108"/>
      <c r="L53" s="108"/>
      <c r="M53" s="124"/>
      <c r="N53" s="54"/>
      <c r="O53" s="54"/>
      <c r="P53" s="54"/>
      <c r="Q53" s="54"/>
      <c r="R53" s="115"/>
    </row>
    <row r="54" spans="1:18" x14ac:dyDescent="0.2">
      <c r="C54" s="143"/>
      <c r="F54" s="108"/>
      <c r="G54" s="108"/>
      <c r="H54" s="108"/>
      <c r="I54" s="108"/>
      <c r="J54" s="108"/>
      <c r="K54" s="108"/>
      <c r="L54" s="108"/>
      <c r="M54" s="124"/>
      <c r="N54" s="54"/>
      <c r="O54" s="54"/>
      <c r="P54" s="54"/>
      <c r="Q54" s="54"/>
      <c r="R54" s="115"/>
    </row>
    <row r="55" spans="1:18" x14ac:dyDescent="0.2">
      <c r="C55" s="143"/>
      <c r="F55" s="108"/>
      <c r="G55" s="108"/>
      <c r="H55" s="108"/>
      <c r="I55" s="108"/>
      <c r="J55" s="108"/>
      <c r="K55" s="108"/>
      <c r="L55" s="108"/>
      <c r="M55" s="124"/>
      <c r="N55" s="54"/>
      <c r="O55" s="54"/>
      <c r="P55" s="54"/>
      <c r="Q55" s="54"/>
      <c r="R55" s="115"/>
    </row>
    <row r="56" spans="1:18" x14ac:dyDescent="0.2">
      <c r="A56" s="108"/>
      <c r="B56" s="143"/>
      <c r="C56" s="115"/>
      <c r="D56" s="143"/>
      <c r="E56" s="143"/>
      <c r="F56" s="108"/>
      <c r="G56" s="108"/>
      <c r="H56" s="108"/>
      <c r="I56" s="108"/>
      <c r="J56" s="108"/>
      <c r="K56" s="108"/>
      <c r="L56" s="108"/>
      <c r="M56" s="124"/>
      <c r="N56" s="54"/>
      <c r="O56" s="54"/>
      <c r="P56" s="54"/>
      <c r="Q56" s="54"/>
      <c r="R56" s="115"/>
    </row>
    <row r="57" spans="1:18" ht="15.75" x14ac:dyDescent="0.25">
      <c r="C57" s="130"/>
      <c r="D57" s="130"/>
      <c r="E57" s="130"/>
      <c r="F57" s="108"/>
      <c r="G57" s="108"/>
      <c r="H57" s="108"/>
      <c r="I57" s="108"/>
      <c r="J57" s="108"/>
      <c r="K57" s="108"/>
      <c r="L57" s="108"/>
      <c r="M57" s="130"/>
    </row>
    <row r="58" spans="1:18" ht="15.75" x14ac:dyDescent="0.25">
      <c r="C58" s="130"/>
      <c r="D58" s="130"/>
      <c r="E58" s="130"/>
      <c r="F58" s="108"/>
      <c r="G58" s="108"/>
      <c r="H58" s="108"/>
      <c r="I58" s="108"/>
      <c r="J58" s="108"/>
      <c r="K58" s="108"/>
      <c r="L58" s="108"/>
      <c r="M58" s="130"/>
    </row>
    <row r="59" spans="1:18" ht="15.75" x14ac:dyDescent="0.25">
      <c r="C59" s="130"/>
      <c r="D59" s="130"/>
      <c r="E59" s="130"/>
      <c r="F59" s="108"/>
      <c r="G59" s="108"/>
      <c r="H59" s="108"/>
      <c r="I59" s="108"/>
      <c r="J59" s="108"/>
      <c r="K59" s="108"/>
      <c r="L59" s="108"/>
      <c r="M59" s="130"/>
    </row>
    <row r="60" spans="1:18" ht="15.75" x14ac:dyDescent="0.25">
      <c r="C60" s="130"/>
      <c r="D60" s="130"/>
      <c r="E60" s="130"/>
      <c r="F60" s="108"/>
      <c r="G60" s="108"/>
      <c r="H60" s="108"/>
      <c r="I60" s="108"/>
      <c r="J60" s="108"/>
      <c r="K60" s="108"/>
      <c r="L60" s="108"/>
      <c r="M60" s="130"/>
    </row>
    <row r="61" spans="1:18" ht="15.75" x14ac:dyDescent="0.25">
      <c r="C61" s="130"/>
      <c r="D61" s="130"/>
      <c r="E61" s="130"/>
      <c r="F61" s="108"/>
      <c r="G61" s="108"/>
      <c r="H61" s="108"/>
      <c r="I61" s="108"/>
      <c r="J61" s="108"/>
      <c r="K61" s="108"/>
      <c r="L61" s="108"/>
      <c r="M61" s="130"/>
    </row>
    <row r="62" spans="1:18" x14ac:dyDescent="0.2"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</row>
    <row r="63" spans="1:18" ht="15.75" x14ac:dyDescent="0.25">
      <c r="C63" s="130"/>
      <c r="D63" s="130"/>
      <c r="E63" s="130"/>
      <c r="F63" s="108"/>
      <c r="G63" s="108"/>
      <c r="H63" s="108"/>
      <c r="I63" s="108"/>
      <c r="J63" s="108"/>
      <c r="K63" s="108"/>
      <c r="L63" s="108"/>
      <c r="M63" s="130"/>
    </row>
    <row r="64" spans="1:18" ht="15.75" x14ac:dyDescent="0.25">
      <c r="A64" s="108"/>
      <c r="B64" s="130"/>
      <c r="C64" s="130"/>
      <c r="D64" s="130"/>
      <c r="E64" s="130"/>
      <c r="F64" s="108"/>
      <c r="G64" s="108"/>
      <c r="H64" s="108"/>
      <c r="I64" s="108"/>
      <c r="J64" s="108"/>
      <c r="K64" s="108"/>
      <c r="L64" s="108"/>
      <c r="M64" s="130"/>
    </row>
    <row r="65" spans="1:13" ht="15.75" x14ac:dyDescent="0.25">
      <c r="A65" s="108"/>
      <c r="B65" s="130"/>
      <c r="C65" s="130"/>
      <c r="D65" s="130"/>
      <c r="E65" s="130"/>
      <c r="F65" s="108"/>
      <c r="G65" s="108"/>
      <c r="H65" s="108"/>
      <c r="I65" s="108"/>
      <c r="J65" s="108"/>
      <c r="K65" s="108"/>
      <c r="L65" s="108"/>
      <c r="M65" s="130"/>
    </row>
    <row r="66" spans="1:13" ht="15.75" x14ac:dyDescent="0.25">
      <c r="A66" s="108"/>
      <c r="B66" s="130"/>
      <c r="C66" s="130"/>
      <c r="D66" s="130"/>
      <c r="E66" s="130"/>
      <c r="F66" s="108"/>
      <c r="G66" s="108"/>
      <c r="H66" s="108"/>
      <c r="I66" s="108"/>
      <c r="J66" s="108"/>
      <c r="K66" s="108"/>
      <c r="L66" s="108"/>
      <c r="M66" s="130"/>
    </row>
    <row r="67" spans="1:13" ht="15.75" x14ac:dyDescent="0.25">
      <c r="A67" s="108"/>
      <c r="B67" s="130"/>
      <c r="C67" s="130"/>
      <c r="D67" s="130"/>
      <c r="E67" s="130"/>
      <c r="F67" s="108"/>
      <c r="G67" s="108"/>
      <c r="H67" s="108"/>
      <c r="I67" s="108"/>
      <c r="J67" s="108"/>
      <c r="K67" s="108"/>
      <c r="L67" s="108"/>
      <c r="M67" s="130"/>
    </row>
    <row r="68" spans="1:13" ht="15.75" x14ac:dyDescent="0.25">
      <c r="A68" s="108"/>
      <c r="B68" s="130"/>
      <c r="C68" s="130"/>
      <c r="D68" s="130"/>
      <c r="E68" s="130"/>
      <c r="F68" s="108"/>
      <c r="G68" s="108"/>
      <c r="H68" s="108"/>
      <c r="I68" s="108"/>
      <c r="J68" s="108"/>
      <c r="K68" s="108"/>
      <c r="L68" s="108"/>
      <c r="M68" s="130"/>
    </row>
    <row r="69" spans="1:13" ht="15.75" x14ac:dyDescent="0.25">
      <c r="A69" s="108"/>
      <c r="B69" s="130"/>
      <c r="C69" s="130"/>
      <c r="D69" s="130"/>
      <c r="E69" s="130"/>
      <c r="F69" s="108"/>
      <c r="G69" s="108"/>
      <c r="H69" s="108"/>
      <c r="I69" s="108"/>
      <c r="J69" s="108"/>
      <c r="K69" s="108"/>
      <c r="L69" s="108"/>
      <c r="M69" s="130"/>
    </row>
    <row r="70" spans="1:13" ht="15.75" x14ac:dyDescent="0.25">
      <c r="A70" s="108"/>
      <c r="B70" s="130"/>
      <c r="C70" s="130"/>
      <c r="D70" s="130"/>
      <c r="E70" s="130"/>
      <c r="F70" s="108"/>
      <c r="G70" s="108"/>
      <c r="H70" s="108"/>
      <c r="I70" s="108"/>
      <c r="J70" s="108"/>
      <c r="K70" s="108"/>
      <c r="L70" s="108"/>
      <c r="M70" s="130"/>
    </row>
    <row r="71" spans="1:13" ht="15.75" x14ac:dyDescent="0.25">
      <c r="A71" s="108"/>
      <c r="B71" s="130"/>
      <c r="C71" s="130"/>
      <c r="D71" s="130"/>
      <c r="E71" s="130"/>
      <c r="F71" s="108"/>
      <c r="G71" s="108"/>
      <c r="H71" s="108"/>
      <c r="I71" s="108"/>
      <c r="J71" s="108"/>
      <c r="K71" s="108"/>
      <c r="L71" s="108"/>
      <c r="M71" s="130"/>
    </row>
    <row r="72" spans="1:13" x14ac:dyDescent="0.2">
      <c r="A72" s="117"/>
      <c r="B72" s="116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1:13" ht="15.75" x14ac:dyDescent="0.25">
      <c r="A73" s="108"/>
      <c r="B73" s="130"/>
      <c r="C73" s="130"/>
      <c r="D73" s="130"/>
      <c r="E73" s="130"/>
      <c r="F73" s="108"/>
      <c r="G73" s="108"/>
      <c r="H73" s="108"/>
      <c r="I73" s="108"/>
      <c r="J73" s="108"/>
      <c r="K73" s="108"/>
      <c r="L73" s="108"/>
      <c r="M73" s="130"/>
    </row>
    <row r="74" spans="1:13" ht="15.75" x14ac:dyDescent="0.25">
      <c r="A74" s="108"/>
      <c r="B74" s="130"/>
      <c r="C74" s="130"/>
      <c r="D74" s="130"/>
      <c r="E74" s="130"/>
      <c r="F74" s="108"/>
      <c r="G74" s="108"/>
      <c r="H74" s="108"/>
      <c r="I74" s="108"/>
      <c r="J74" s="108"/>
      <c r="K74" s="108"/>
      <c r="L74" s="108"/>
      <c r="M74" s="130"/>
    </row>
    <row r="75" spans="1:13" ht="15.75" x14ac:dyDescent="0.25">
      <c r="A75" s="108"/>
      <c r="B75" s="130"/>
      <c r="C75" s="130"/>
      <c r="D75" s="130"/>
      <c r="E75" s="130"/>
      <c r="F75" s="108"/>
      <c r="G75" s="108"/>
      <c r="H75" s="108"/>
      <c r="I75" s="108"/>
      <c r="J75" s="108"/>
      <c r="K75" s="108"/>
      <c r="L75" s="108"/>
      <c r="M75" s="130"/>
    </row>
    <row r="76" spans="1:13" ht="15.75" x14ac:dyDescent="0.25">
      <c r="A76" s="108"/>
      <c r="B76" s="130"/>
      <c r="C76" s="130"/>
      <c r="D76" s="130"/>
      <c r="E76" s="130"/>
      <c r="F76" s="108"/>
      <c r="G76" s="108"/>
      <c r="H76" s="108"/>
      <c r="I76" s="108"/>
      <c r="J76" s="108"/>
      <c r="K76" s="108"/>
      <c r="L76" s="108"/>
      <c r="M76" s="130"/>
    </row>
    <row r="77" spans="1:13" ht="15.75" x14ac:dyDescent="0.25">
      <c r="A77" s="108"/>
      <c r="B77" s="130"/>
      <c r="C77" s="130"/>
      <c r="D77" s="130"/>
      <c r="E77" s="130"/>
      <c r="F77" s="108"/>
      <c r="G77" s="108"/>
      <c r="H77" s="108"/>
      <c r="I77" s="108"/>
      <c r="J77" s="108"/>
      <c r="K77" s="108"/>
      <c r="L77" s="108"/>
      <c r="M77" s="130"/>
    </row>
    <row r="78" spans="1:13" ht="15.75" x14ac:dyDescent="0.25">
      <c r="A78" s="108"/>
      <c r="B78" s="130"/>
      <c r="C78" s="130"/>
      <c r="D78" s="130"/>
      <c r="E78" s="130"/>
      <c r="F78" s="108"/>
      <c r="G78" s="108"/>
      <c r="H78" s="108"/>
      <c r="I78" s="108"/>
      <c r="J78" s="108"/>
      <c r="K78" s="108"/>
      <c r="L78" s="108"/>
      <c r="M78" s="130"/>
    </row>
    <row r="79" spans="1:13" ht="15.75" x14ac:dyDescent="0.25">
      <c r="A79" s="108"/>
      <c r="B79" s="130"/>
      <c r="C79" s="130"/>
      <c r="D79" s="130"/>
      <c r="E79" s="130"/>
      <c r="F79" s="108"/>
      <c r="G79" s="108"/>
      <c r="H79" s="108"/>
      <c r="I79" s="108"/>
      <c r="J79" s="108"/>
      <c r="K79" s="108"/>
      <c r="L79" s="108"/>
      <c r="M79" s="130"/>
    </row>
    <row r="80" spans="1:13" ht="15.75" x14ac:dyDescent="0.25">
      <c r="A80" s="108"/>
      <c r="B80" s="130"/>
      <c r="C80" s="130"/>
      <c r="D80" s="130"/>
      <c r="E80" s="130"/>
      <c r="F80" s="108"/>
      <c r="G80" s="108"/>
      <c r="H80" s="108"/>
      <c r="I80" s="108"/>
      <c r="J80" s="108"/>
      <c r="K80" s="108"/>
      <c r="L80" s="108"/>
      <c r="M80" s="130"/>
    </row>
    <row r="81" spans="1:13" ht="15.75" x14ac:dyDescent="0.25">
      <c r="A81" s="108"/>
      <c r="B81" s="130"/>
      <c r="C81" s="130"/>
      <c r="D81" s="130"/>
      <c r="E81" s="130"/>
      <c r="F81" s="108"/>
      <c r="G81" s="108"/>
      <c r="H81" s="108"/>
      <c r="I81" s="108"/>
      <c r="J81" s="108"/>
      <c r="K81" s="108"/>
      <c r="L81" s="108"/>
      <c r="M81" s="130"/>
    </row>
    <row r="82" spans="1:13" x14ac:dyDescent="0.2">
      <c r="A82" s="117"/>
      <c r="B82" s="116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ht="15.75" x14ac:dyDescent="0.25">
      <c r="A83" s="108"/>
      <c r="B83" s="130"/>
      <c r="C83" s="130"/>
      <c r="D83" s="130"/>
      <c r="E83" s="130"/>
      <c r="F83" s="108"/>
      <c r="G83" s="108"/>
      <c r="H83" s="108"/>
      <c r="I83" s="108"/>
      <c r="J83" s="108"/>
      <c r="K83" s="108"/>
      <c r="L83" s="108"/>
      <c r="M83" s="130"/>
    </row>
    <row r="84" spans="1:13" ht="15.75" x14ac:dyDescent="0.25">
      <c r="A84" s="108"/>
      <c r="B84" s="130"/>
      <c r="C84" s="130"/>
      <c r="D84" s="130"/>
      <c r="E84" s="130"/>
      <c r="F84" s="108"/>
      <c r="G84" s="108"/>
      <c r="H84" s="108"/>
      <c r="I84" s="108"/>
      <c r="J84" s="108"/>
      <c r="K84" s="108"/>
      <c r="L84" s="108"/>
      <c r="M84" s="130"/>
    </row>
    <row r="85" spans="1:13" ht="15.75" x14ac:dyDescent="0.25">
      <c r="A85" s="108"/>
      <c r="B85" s="130"/>
      <c r="C85" s="130"/>
      <c r="D85" s="130"/>
      <c r="E85" s="130"/>
      <c r="F85" s="108"/>
      <c r="G85" s="108"/>
      <c r="H85" s="108"/>
      <c r="I85" s="108"/>
      <c r="J85" s="108"/>
      <c r="K85" s="108"/>
      <c r="L85" s="108"/>
      <c r="M85" s="130"/>
    </row>
    <row r="86" spans="1:13" ht="15.75" x14ac:dyDescent="0.25">
      <c r="A86" s="108"/>
      <c r="B86" s="130"/>
      <c r="C86" s="130"/>
      <c r="D86" s="130"/>
      <c r="E86" s="130"/>
      <c r="F86" s="108"/>
      <c r="G86" s="108"/>
      <c r="H86" s="108"/>
      <c r="I86" s="108"/>
      <c r="J86" s="108"/>
      <c r="K86" s="108"/>
      <c r="L86" s="108"/>
      <c r="M86" s="130"/>
    </row>
    <row r="87" spans="1:13" ht="15.75" x14ac:dyDescent="0.25">
      <c r="A87" s="108"/>
      <c r="B87" s="130"/>
      <c r="C87" s="130"/>
      <c r="D87" s="130"/>
      <c r="E87" s="130"/>
      <c r="F87" s="108"/>
      <c r="G87" s="108"/>
      <c r="H87" s="108"/>
      <c r="I87" s="108"/>
      <c r="J87" s="108"/>
      <c r="K87" s="108"/>
      <c r="L87" s="108"/>
      <c r="M87" s="130"/>
    </row>
    <row r="88" spans="1:13" ht="15.75" x14ac:dyDescent="0.25">
      <c r="A88" s="108"/>
      <c r="B88" s="130"/>
      <c r="C88" s="130"/>
      <c r="D88" s="130"/>
      <c r="E88" s="130"/>
      <c r="F88" s="108"/>
      <c r="G88" s="108"/>
      <c r="H88" s="108"/>
      <c r="I88" s="108"/>
      <c r="J88" s="108"/>
      <c r="K88" s="108"/>
      <c r="L88" s="108"/>
      <c r="M88" s="130"/>
    </row>
    <row r="89" spans="1:13" ht="15.75" x14ac:dyDescent="0.25">
      <c r="A89" s="108"/>
      <c r="B89" s="130"/>
      <c r="C89" s="130"/>
      <c r="D89" s="130"/>
      <c r="E89" s="130"/>
      <c r="F89" s="108"/>
      <c r="G89" s="108"/>
      <c r="H89" s="108"/>
      <c r="I89" s="108"/>
      <c r="J89" s="108"/>
      <c r="K89" s="108"/>
      <c r="L89" s="108"/>
      <c r="M89" s="130"/>
    </row>
    <row r="90" spans="1:13" ht="15.75" x14ac:dyDescent="0.25">
      <c r="A90" s="108"/>
      <c r="B90" s="130"/>
      <c r="C90" s="130"/>
      <c r="D90" s="130"/>
      <c r="E90" s="130"/>
      <c r="F90" s="108"/>
      <c r="G90" s="108"/>
      <c r="H90" s="108"/>
      <c r="I90" s="108"/>
      <c r="J90" s="108"/>
      <c r="K90" s="108"/>
      <c r="L90" s="108"/>
      <c r="M90" s="130"/>
    </row>
    <row r="91" spans="1:13" x14ac:dyDescent="0.2">
      <c r="A91" s="108"/>
      <c r="B91" s="173"/>
      <c r="C91" s="553"/>
      <c r="D91" s="553"/>
      <c r="E91" s="294"/>
      <c r="F91" s="554"/>
      <c r="G91" s="554"/>
      <c r="H91" s="554"/>
      <c r="I91" s="554"/>
      <c r="J91" s="553"/>
      <c r="K91" s="553"/>
      <c r="L91" s="553"/>
      <c r="M91" s="108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  <row r="1268" spans="1:13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</row>
    <row r="1269" spans="1:13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</row>
    <row r="1270" spans="1:13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</row>
    <row r="1271" spans="1:13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</row>
    <row r="1272" spans="1:13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</row>
    <row r="1273" spans="1:13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</row>
    <row r="1274" spans="1:13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</row>
    <row r="1275" spans="1:13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</row>
    <row r="1276" spans="1:13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</row>
    <row r="1277" spans="1:13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</row>
    <row r="1278" spans="1:13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</row>
    <row r="1279" spans="1:13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</row>
    <row r="1280" spans="1:13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</row>
    <row r="1281" spans="1:13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</row>
    <row r="1282" spans="1:13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</row>
    <row r="1283" spans="1:13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</row>
    <row r="1284" spans="1:13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</row>
    <row r="1285" spans="1:13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</row>
    <row r="1286" spans="1:13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</row>
    <row r="1287" spans="1:13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</row>
    <row r="1288" spans="1:13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</row>
    <row r="1289" spans="1:13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</row>
    <row r="1290" spans="1:13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</row>
    <row r="1291" spans="1:13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</row>
    <row r="1292" spans="1:13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</row>
    <row r="1293" spans="1:13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</row>
    <row r="1294" spans="1:13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</row>
    <row r="1295" spans="1:13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</row>
    <row r="1296" spans="1:13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</row>
    <row r="1297" spans="1:13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</row>
    <row r="1298" spans="1:13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</row>
    <row r="1299" spans="1:13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</row>
    <row r="1300" spans="1:13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</row>
    <row r="1301" spans="1:13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</row>
    <row r="1302" spans="1:13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</row>
    <row r="1303" spans="1:13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</row>
    <row r="1304" spans="1:13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</row>
    <row r="1305" spans="1:13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</row>
    <row r="1306" spans="1:13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</row>
    <row r="1307" spans="1:13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</row>
    <row r="1308" spans="1:13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</row>
    <row r="1309" spans="1:13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</row>
    <row r="1310" spans="1:13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</row>
    <row r="1311" spans="1:13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</row>
    <row r="1312" spans="1:13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</row>
    <row r="1313" spans="1:13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</row>
    <row r="1314" spans="1:13" x14ac:dyDescent="0.2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</row>
    <row r="1315" spans="1:13" x14ac:dyDescent="0.2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</row>
    <row r="1316" spans="1:13" x14ac:dyDescent="0.2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</row>
    <row r="1317" spans="1:13" x14ac:dyDescent="0.2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</row>
    <row r="1318" spans="1:13" x14ac:dyDescent="0.2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</row>
    <row r="1319" spans="1:13" x14ac:dyDescent="0.2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</row>
    <row r="1320" spans="1:13" x14ac:dyDescent="0.2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</row>
    <row r="1321" spans="1:13" x14ac:dyDescent="0.2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</row>
    <row r="1322" spans="1:13" x14ac:dyDescent="0.2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</row>
    <row r="1323" spans="1:13" x14ac:dyDescent="0.2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</row>
    <row r="1324" spans="1:13" x14ac:dyDescent="0.2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</row>
    <row r="1325" spans="1:13" x14ac:dyDescent="0.2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</row>
  </sheetData>
  <mergeCells count="10">
    <mergeCell ref="C91:D91"/>
    <mergeCell ref="F91:I91"/>
    <mergeCell ref="J91:L91"/>
    <mergeCell ref="G11:G12"/>
    <mergeCell ref="A1:R1"/>
    <mergeCell ref="A2:R2"/>
    <mergeCell ref="C4:N6"/>
    <mergeCell ref="E11:E12"/>
    <mergeCell ref="H11:H12"/>
    <mergeCell ref="I11:O11"/>
  </mergeCells>
  <phoneticPr fontId="2" type="noConversion"/>
  <printOptions horizontalCentered="1"/>
  <pageMargins left="0.70866141732283472" right="0.70866141732283472" top="0.35433070866141736" bottom="0.35433070866141736" header="0" footer="0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indexed="10"/>
    <pageSetUpPr fitToPage="1"/>
  </sheetPr>
  <dimension ref="A1:S1314"/>
  <sheetViews>
    <sheetView zoomScaleNormal="100" workbookViewId="0">
      <selection activeCell="H21" sqref="H21"/>
    </sheetView>
  </sheetViews>
  <sheetFormatPr defaultRowHeight="12.75" x14ac:dyDescent="0.2"/>
  <cols>
    <col min="1" max="1" width="3.85546875" style="193" customWidth="1"/>
    <col min="2" max="2" width="19.28515625" style="193" customWidth="1"/>
    <col min="3" max="3" width="9.7109375" style="193" customWidth="1"/>
    <col min="4" max="4" width="21.28515625" style="193" customWidth="1"/>
    <col min="5" max="5" width="6.7109375" style="193" customWidth="1"/>
    <col min="6" max="6" width="5" style="193" customWidth="1"/>
    <col min="7" max="7" width="5.42578125" style="193" customWidth="1"/>
    <col min="8" max="8" width="5.140625" style="193" customWidth="1"/>
    <col min="9" max="9" width="5" style="193" customWidth="1"/>
    <col min="10" max="12" width="7.7109375" style="193" customWidth="1"/>
    <col min="13" max="13" width="3.7109375" style="193" customWidth="1"/>
    <col min="14" max="16" width="7.7109375" style="193" customWidth="1"/>
    <col min="17" max="17" width="7.140625" style="193" customWidth="1"/>
    <col min="18" max="18" width="5.5703125" style="193" customWidth="1"/>
    <col min="19" max="19" width="5.7109375" style="193" customWidth="1"/>
    <col min="20" max="16384" width="9.140625" style="6"/>
  </cols>
  <sheetData>
    <row r="1" spans="1:19" customFormat="1" x14ac:dyDescent="0.2">
      <c r="A1" s="114"/>
      <c r="B1" s="114"/>
      <c r="C1" s="571" t="s">
        <v>40</v>
      </c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114"/>
      <c r="P1" s="114"/>
      <c r="Q1" s="114"/>
      <c r="R1" s="114"/>
      <c r="S1" s="128"/>
    </row>
    <row r="2" spans="1:19" customFormat="1" ht="25.5" x14ac:dyDescent="0.2">
      <c r="A2" s="114"/>
      <c r="B2" s="114"/>
      <c r="C2" s="512" t="s">
        <v>10</v>
      </c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174"/>
      <c r="P2" s="174"/>
      <c r="Q2" s="174"/>
      <c r="R2" s="174"/>
      <c r="S2" s="128"/>
    </row>
    <row r="3" spans="1:19" customFormat="1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114"/>
      <c r="O3" s="114"/>
      <c r="P3" s="114"/>
      <c r="Q3" s="114"/>
      <c r="R3" s="114"/>
      <c r="S3" s="128"/>
    </row>
    <row r="4" spans="1:19" customFormat="1" ht="19.5" customHeight="1" x14ac:dyDescent="0.2">
      <c r="A4" s="80"/>
      <c r="B4" s="84"/>
      <c r="C4" s="534" t="s">
        <v>344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128"/>
      <c r="P4" s="128"/>
      <c r="Q4" s="80"/>
      <c r="R4" s="114"/>
      <c r="S4" s="128"/>
    </row>
    <row r="5" spans="1:19" customFormat="1" ht="19.5" customHeight="1" x14ac:dyDescent="0.2">
      <c r="A5" s="80" t="s">
        <v>11</v>
      </c>
      <c r="B5" s="412" t="s">
        <v>251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128"/>
      <c r="P5" s="193"/>
      <c r="Q5" s="83" t="s">
        <v>301</v>
      </c>
      <c r="R5" s="90"/>
      <c r="S5" s="128"/>
    </row>
    <row r="6" spans="1:19" customFormat="1" ht="19.5" customHeight="1" x14ac:dyDescent="0.2">
      <c r="A6" s="80" t="s">
        <v>12</v>
      </c>
      <c r="B6" s="412" t="s">
        <v>250</v>
      </c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128"/>
      <c r="P6" s="193"/>
      <c r="Q6" s="84" t="s">
        <v>102</v>
      </c>
      <c r="R6" s="84" t="s">
        <v>286</v>
      </c>
      <c r="S6" s="128"/>
    </row>
    <row r="7" spans="1:19" customFormat="1" ht="16.5" customHeight="1" x14ac:dyDescent="0.2">
      <c r="A7" s="80" t="s">
        <v>13</v>
      </c>
      <c r="B7" s="412" t="s">
        <v>249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M7" s="114"/>
      <c r="N7" s="114"/>
      <c r="O7" s="114"/>
      <c r="P7" s="193"/>
      <c r="Q7" s="84" t="s">
        <v>15</v>
      </c>
      <c r="R7" s="114"/>
      <c r="S7" s="128"/>
    </row>
    <row r="8" spans="1:19" customFormat="1" ht="16.5" customHeight="1" x14ac:dyDescent="0.2">
      <c r="A8" s="179" t="s">
        <v>0</v>
      </c>
      <c r="B8" s="411" t="s">
        <v>347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M8" s="114"/>
      <c r="N8" s="114"/>
      <c r="O8" s="114"/>
      <c r="P8" s="84"/>
      <c r="Q8" s="114"/>
      <c r="R8" s="114"/>
      <c r="S8" s="128"/>
    </row>
    <row r="9" spans="1:19" customFormat="1" ht="21.75" customHeight="1" x14ac:dyDescent="0.2">
      <c r="A9" s="194" t="str">
        <f>Заголовки!A12</f>
        <v>г.Чебоксары, стадион "Олимпийский"</v>
      </c>
      <c r="B9" s="80"/>
      <c r="C9" s="80"/>
      <c r="D9" s="514" t="s">
        <v>119</v>
      </c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114"/>
      <c r="P9" s="114"/>
      <c r="Q9" s="89" t="s">
        <v>16</v>
      </c>
      <c r="R9" s="114"/>
      <c r="S9" s="128"/>
    </row>
    <row r="10" spans="1:19" ht="18" customHeight="1" thickBot="1" x14ac:dyDescent="0.25">
      <c r="A10" s="194"/>
      <c r="B10" s="195"/>
      <c r="C10" s="526" t="s">
        <v>121</v>
      </c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P10" s="572"/>
      <c r="Q10" s="572"/>
      <c r="R10" s="196"/>
      <c r="S10" s="197"/>
    </row>
    <row r="11" spans="1:19" ht="18.75" customHeight="1" thickBot="1" x14ac:dyDescent="0.25">
      <c r="A11" s="565" t="s">
        <v>41</v>
      </c>
      <c r="B11" s="565" t="s">
        <v>49</v>
      </c>
      <c r="C11" s="565" t="s">
        <v>39</v>
      </c>
      <c r="D11" s="565" t="s">
        <v>44</v>
      </c>
      <c r="E11" s="537" t="s">
        <v>29</v>
      </c>
      <c r="F11" s="565" t="s">
        <v>4</v>
      </c>
      <c r="G11" s="535" t="s">
        <v>117</v>
      </c>
      <c r="H11" s="535" t="s">
        <v>118</v>
      </c>
      <c r="I11" s="565" t="s">
        <v>1099</v>
      </c>
      <c r="J11" s="147"/>
      <c r="K11" s="198"/>
      <c r="L11" s="199"/>
      <c r="M11" s="200" t="s">
        <v>27</v>
      </c>
      <c r="N11" s="201"/>
      <c r="O11" s="199"/>
      <c r="P11" s="151"/>
      <c r="Q11" s="565" t="s">
        <v>5</v>
      </c>
      <c r="R11" s="574" t="s">
        <v>26</v>
      </c>
      <c r="S11" s="565" t="s">
        <v>6</v>
      </c>
    </row>
    <row r="12" spans="1:19" ht="26.25" customHeight="1" thickBot="1" x14ac:dyDescent="0.25">
      <c r="A12" s="566"/>
      <c r="B12" s="566"/>
      <c r="C12" s="566"/>
      <c r="D12" s="566"/>
      <c r="E12" s="538"/>
      <c r="F12" s="566"/>
      <c r="G12" s="536"/>
      <c r="H12" s="536"/>
      <c r="I12" s="573"/>
      <c r="J12" s="182" t="s">
        <v>7</v>
      </c>
      <c r="K12" s="182" t="s">
        <v>8</v>
      </c>
      <c r="L12" s="182" t="s">
        <v>9</v>
      </c>
      <c r="M12" s="183" t="s">
        <v>41</v>
      </c>
      <c r="N12" s="182" t="s">
        <v>17</v>
      </c>
      <c r="O12" s="182" t="s">
        <v>18</v>
      </c>
      <c r="P12" s="182" t="s">
        <v>19</v>
      </c>
      <c r="Q12" s="566"/>
      <c r="R12" s="575"/>
      <c r="S12" s="566"/>
    </row>
    <row r="13" spans="1:19" ht="15.95" customHeight="1" x14ac:dyDescent="0.2">
      <c r="A13" s="202">
        <v>1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431" t="s">
        <v>780</v>
      </c>
      <c r="G13" s="102" t="e">
        <f>VLOOKUP($F13,#REF!,12,FALSE)</f>
        <v>#REF!</v>
      </c>
      <c r="H13" s="102" t="e">
        <f>VLOOKUP($F13,#REF!,13,FALSE)</f>
        <v>#REF!</v>
      </c>
      <c r="I13" s="449">
        <v>7.28</v>
      </c>
      <c r="J13" s="202"/>
      <c r="K13" s="202"/>
      <c r="L13" s="202"/>
      <c r="M13" s="202"/>
      <c r="N13" s="184"/>
      <c r="O13" s="204"/>
      <c r="P13" s="204"/>
      <c r="Q13" s="204"/>
      <c r="R13" s="204"/>
      <c r="S13" s="103"/>
    </row>
    <row r="14" spans="1:19" ht="15.95" customHeight="1" x14ac:dyDescent="0.2">
      <c r="A14" s="202">
        <v>2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29" t="s">
        <v>362</v>
      </c>
      <c r="G14" s="102" t="e">
        <f>VLOOKUP($F14,#REF!,12,FALSE)</f>
        <v>#REF!</v>
      </c>
      <c r="H14" s="102" t="e">
        <f>VLOOKUP($F14,#REF!,13,FALSE)</f>
        <v>#REF!</v>
      </c>
      <c r="I14" s="449">
        <v>7.33</v>
      </c>
      <c r="J14" s="202"/>
      <c r="K14" s="202"/>
      <c r="L14" s="202"/>
      <c r="M14" s="202"/>
      <c r="N14" s="184"/>
      <c r="O14" s="204"/>
      <c r="P14" s="204"/>
      <c r="Q14" s="204"/>
      <c r="R14" s="204"/>
      <c r="S14" s="103"/>
    </row>
    <row r="15" spans="1:19" ht="15.95" customHeight="1" x14ac:dyDescent="0.2">
      <c r="A15" s="202">
        <v>3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29" t="s">
        <v>363</v>
      </c>
      <c r="G15" s="102">
        <v>7.38</v>
      </c>
      <c r="H15" s="102">
        <v>7.38</v>
      </c>
      <c r="I15" s="449">
        <v>7.38</v>
      </c>
      <c r="J15" s="202"/>
      <c r="K15" s="202"/>
      <c r="L15" s="202"/>
      <c r="M15" s="202"/>
      <c r="N15" s="184"/>
      <c r="O15" s="204"/>
      <c r="P15" s="204"/>
      <c r="Q15" s="204"/>
      <c r="R15" s="204"/>
      <c r="S15" s="103"/>
    </row>
    <row r="16" spans="1:19" ht="15.95" customHeight="1" x14ac:dyDescent="0.2">
      <c r="A16" s="202">
        <v>4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29" t="s">
        <v>105</v>
      </c>
      <c r="G16" s="102" t="e">
        <f>VLOOKUP($F16,#REF!,12,FALSE)</f>
        <v>#REF!</v>
      </c>
      <c r="H16" s="102" t="e">
        <f>VLOOKUP($F16,#REF!,13,FALSE)</f>
        <v>#REF!</v>
      </c>
      <c r="I16" s="449">
        <v>7.32</v>
      </c>
      <c r="J16" s="202"/>
      <c r="K16" s="202"/>
      <c r="L16" s="202"/>
      <c r="M16" s="202"/>
      <c r="N16" s="184"/>
      <c r="O16" s="204"/>
      <c r="P16" s="204"/>
      <c r="Q16" s="204"/>
      <c r="R16" s="204"/>
      <c r="S16" s="103"/>
    </row>
    <row r="17" spans="1:19" ht="15.95" customHeight="1" x14ac:dyDescent="0.2">
      <c r="A17" s="202">
        <v>5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478</v>
      </c>
      <c r="G17" s="102" t="e">
        <f>VLOOKUP($F17,#REF!,12,FALSE)</f>
        <v>#REF!</v>
      </c>
      <c r="H17" s="102" t="e">
        <f>VLOOKUP($F17,#REF!,13,FALSE)</f>
        <v>#REF!</v>
      </c>
      <c r="I17" s="449">
        <v>7.43</v>
      </c>
      <c r="J17" s="202"/>
      <c r="K17" s="202"/>
      <c r="L17" s="202"/>
      <c r="M17" s="202"/>
      <c r="N17" s="184"/>
      <c r="O17" s="204"/>
      <c r="P17" s="204"/>
      <c r="Q17" s="204"/>
      <c r="R17" s="204"/>
      <c r="S17" s="103"/>
    </row>
    <row r="18" spans="1:19" ht="15.95" customHeight="1" x14ac:dyDescent="0.2">
      <c r="A18" s="202">
        <v>6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450</v>
      </c>
      <c r="G18" s="102" t="e">
        <f>VLOOKUP($F18,#REF!,12,FALSE)</f>
        <v>#REF!</v>
      </c>
      <c r="H18" s="102" t="e">
        <f>VLOOKUP($F18,#REF!,13,FALSE)</f>
        <v>#REF!</v>
      </c>
      <c r="I18" s="449">
        <v>7.38</v>
      </c>
      <c r="J18" s="202"/>
      <c r="K18" s="202"/>
      <c r="L18" s="202"/>
      <c r="M18" s="202"/>
      <c r="N18" s="184"/>
      <c r="O18" s="204"/>
      <c r="P18" s="204"/>
      <c r="Q18" s="204"/>
      <c r="R18" s="204"/>
      <c r="S18" s="103"/>
    </row>
    <row r="19" spans="1:19" ht="15.95" customHeight="1" x14ac:dyDescent="0.2">
      <c r="A19" s="202">
        <v>7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813</v>
      </c>
      <c r="G19" s="102" t="e">
        <f>VLOOKUP($F19,#REF!,12,FALSE)</f>
        <v>#REF!</v>
      </c>
      <c r="H19" s="102" t="e">
        <f>VLOOKUP($F19,#REF!,13,FALSE)</f>
        <v>#REF!</v>
      </c>
      <c r="I19" s="449">
        <v>7.47</v>
      </c>
      <c r="J19" s="202"/>
      <c r="K19" s="202"/>
      <c r="L19" s="202"/>
      <c r="M19" s="202"/>
      <c r="N19" s="184"/>
      <c r="O19" s="204"/>
      <c r="P19" s="204"/>
      <c r="Q19" s="204"/>
      <c r="R19" s="204"/>
      <c r="S19" s="103"/>
    </row>
    <row r="20" spans="1:19" ht="15.95" customHeight="1" x14ac:dyDescent="0.2">
      <c r="A20" s="202">
        <v>8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29" t="s">
        <v>505</v>
      </c>
      <c r="G20" s="102" t="e">
        <f>VLOOKUP($F20,#REF!,12,FALSE)</f>
        <v>#REF!</v>
      </c>
      <c r="H20" s="102" t="e">
        <f>VLOOKUP($F20,#REF!,13,FALSE)</f>
        <v>#REF!</v>
      </c>
      <c r="I20" s="449">
        <v>7.42</v>
      </c>
      <c r="J20" s="202"/>
      <c r="K20" s="202"/>
      <c r="L20" s="202"/>
      <c r="M20" s="202"/>
      <c r="N20" s="184"/>
      <c r="O20" s="204"/>
      <c r="P20" s="204"/>
      <c r="Q20" s="204"/>
      <c r="R20" s="204"/>
      <c r="S20" s="103"/>
    </row>
    <row r="21" spans="1:19" ht="15.95" customHeight="1" x14ac:dyDescent="0.2">
      <c r="A21" s="202">
        <v>9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399</v>
      </c>
      <c r="G21" s="102" t="e">
        <f>VLOOKUP($F21,#REF!,12,FALSE)</f>
        <v>#REF!</v>
      </c>
      <c r="H21" s="102" t="e">
        <f>VLOOKUP($F21,#REF!,13,FALSE)</f>
        <v>#REF!</v>
      </c>
      <c r="I21" s="449">
        <v>7.68</v>
      </c>
      <c r="J21" s="202"/>
      <c r="K21" s="202"/>
      <c r="L21" s="202"/>
      <c r="M21" s="202"/>
      <c r="N21" s="184"/>
      <c r="O21" s="204"/>
      <c r="P21" s="204"/>
      <c r="Q21" s="204"/>
      <c r="R21" s="204"/>
      <c r="S21" s="103"/>
    </row>
    <row r="22" spans="1:19" ht="15.95" customHeight="1" x14ac:dyDescent="0.2">
      <c r="A22" s="202">
        <v>10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502</v>
      </c>
      <c r="G22" s="102" t="e">
        <f>VLOOKUP($F22,#REF!,12,FALSE)</f>
        <v>#REF!</v>
      </c>
      <c r="H22" s="102" t="e">
        <f>VLOOKUP($F22,#REF!,13,FALSE)</f>
        <v>#REF!</v>
      </c>
      <c r="I22" s="449">
        <v>7.46</v>
      </c>
      <c r="J22" s="202"/>
      <c r="K22" s="202"/>
      <c r="L22" s="202"/>
      <c r="M22" s="202"/>
      <c r="N22" s="184"/>
      <c r="O22" s="204"/>
      <c r="P22" s="204"/>
      <c r="Q22" s="204"/>
      <c r="R22" s="204"/>
      <c r="S22" s="103"/>
    </row>
    <row r="23" spans="1:19" ht="15.95" customHeight="1" x14ac:dyDescent="0.2">
      <c r="A23" s="202">
        <v>11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29" t="s">
        <v>694</v>
      </c>
      <c r="G23" s="102" t="e">
        <f>VLOOKUP($F23,#REF!,12,FALSE)</f>
        <v>#REF!</v>
      </c>
      <c r="H23" s="102" t="e">
        <f>VLOOKUP($F23,#REF!,13,FALSE)</f>
        <v>#REF!</v>
      </c>
      <c r="I23" s="453">
        <v>7.8</v>
      </c>
      <c r="J23" s="202"/>
      <c r="K23" s="202"/>
      <c r="L23" s="202"/>
      <c r="M23" s="202"/>
      <c r="N23" s="184"/>
      <c r="O23" s="204"/>
      <c r="P23" s="204"/>
      <c r="Q23" s="204"/>
      <c r="R23" s="204"/>
      <c r="S23" s="103"/>
    </row>
    <row r="24" spans="1:19" ht="15.95" customHeight="1" x14ac:dyDescent="0.2">
      <c r="A24" s="202">
        <v>12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29" t="s">
        <v>548</v>
      </c>
      <c r="G24" s="102" t="e">
        <f>VLOOKUP($F24,#REF!,12,FALSE)</f>
        <v>#REF!</v>
      </c>
      <c r="H24" s="102" t="e">
        <f>VLOOKUP($F24,#REF!,13,FALSE)</f>
        <v>#REF!</v>
      </c>
      <c r="I24" s="449">
        <v>7.62</v>
      </c>
      <c r="J24" s="202"/>
      <c r="K24" s="202"/>
      <c r="L24" s="202"/>
      <c r="M24" s="202"/>
      <c r="N24" s="184"/>
      <c r="O24" s="204"/>
      <c r="P24" s="204"/>
      <c r="Q24" s="204"/>
      <c r="R24" s="204"/>
      <c r="S24" s="103"/>
    </row>
    <row r="25" spans="1:19" ht="12.95" customHeight="1" x14ac:dyDescent="0.2">
      <c r="A25" s="205"/>
      <c r="B25" s="138"/>
      <c r="C25" s="141"/>
      <c r="D25" s="138"/>
      <c r="E25" s="138"/>
      <c r="F25" s="108"/>
      <c r="G25" s="108"/>
      <c r="H25" s="108"/>
      <c r="I25" s="108"/>
      <c r="J25" s="205"/>
      <c r="K25" s="205"/>
      <c r="L25" s="205"/>
      <c r="M25" s="205"/>
      <c r="N25" s="124"/>
      <c r="O25" s="206"/>
      <c r="P25" s="206"/>
      <c r="Q25" s="206"/>
      <c r="R25" s="206"/>
      <c r="S25" s="52"/>
    </row>
    <row r="26" spans="1:19" ht="15.75" customHeight="1" x14ac:dyDescent="0.2">
      <c r="A26" s="205"/>
      <c r="B26" s="143" t="s">
        <v>116</v>
      </c>
      <c r="C26" s="137"/>
      <c r="D26" s="143" t="s">
        <v>35</v>
      </c>
      <c r="E26" s="143"/>
      <c r="F26" s="108"/>
      <c r="G26" s="108"/>
      <c r="H26" s="108"/>
      <c r="I26" s="108"/>
      <c r="J26" s="143" t="s">
        <v>50</v>
      </c>
      <c r="L26" s="108"/>
      <c r="M26" s="205"/>
      <c r="N26" s="111" t="s">
        <v>36</v>
      </c>
      <c r="O26" s="206"/>
      <c r="P26" s="206"/>
      <c r="Q26" s="206"/>
      <c r="R26" s="206"/>
      <c r="S26" s="206"/>
    </row>
    <row r="27" spans="1:19" ht="15.75" customHeight="1" x14ac:dyDescent="0.2">
      <c r="A27" s="205"/>
      <c r="B27" s="111"/>
      <c r="C27" s="55"/>
      <c r="D27" s="111"/>
      <c r="E27" s="111"/>
      <c r="F27" s="108"/>
      <c r="G27" s="108"/>
      <c r="H27" s="108"/>
      <c r="I27" s="108"/>
      <c r="J27" s="205"/>
      <c r="K27" s="205"/>
      <c r="L27" s="205"/>
      <c r="M27" s="205"/>
      <c r="N27" s="124"/>
      <c r="O27" s="206"/>
      <c r="P27" s="206"/>
      <c r="Q27" s="206"/>
      <c r="R27" s="206"/>
      <c r="S27" s="206"/>
    </row>
    <row r="28" spans="1:19" ht="15.75" customHeight="1" x14ac:dyDescent="0.2">
      <c r="A28" s="205"/>
      <c r="B28" s="111"/>
      <c r="C28" s="55"/>
      <c r="D28" s="111"/>
      <c r="E28" s="111"/>
      <c r="F28" s="108"/>
      <c r="G28" s="108"/>
      <c r="H28" s="108"/>
      <c r="I28" s="108"/>
      <c r="J28" s="205"/>
      <c r="K28" s="205"/>
      <c r="L28" s="205"/>
      <c r="M28" s="205"/>
      <c r="N28" s="124"/>
      <c r="O28" s="206"/>
      <c r="P28" s="206"/>
      <c r="Q28" s="206"/>
      <c r="R28" s="206"/>
      <c r="S28" s="206"/>
    </row>
    <row r="29" spans="1:19" ht="15.75" customHeight="1" x14ac:dyDescent="0.2">
      <c r="A29" s="205"/>
      <c r="B29" s="111"/>
      <c r="C29" s="55"/>
      <c r="D29" s="111"/>
      <c r="E29" s="111"/>
      <c r="F29" s="108"/>
      <c r="G29" s="108"/>
      <c r="H29" s="108"/>
      <c r="I29" s="108"/>
      <c r="J29" s="205"/>
      <c r="K29" s="205"/>
      <c r="L29" s="205"/>
      <c r="M29" s="205"/>
      <c r="N29" s="124"/>
      <c r="O29" s="206"/>
      <c r="P29" s="206"/>
      <c r="Q29" s="206"/>
      <c r="R29" s="206"/>
      <c r="S29" s="206"/>
    </row>
    <row r="30" spans="1:19" ht="15.75" customHeight="1" x14ac:dyDescent="0.2">
      <c r="A30" s="205"/>
      <c r="B30" s="111"/>
      <c r="C30" s="55"/>
      <c r="D30" s="111"/>
      <c r="E30" s="111"/>
      <c r="F30" s="108"/>
      <c r="G30" s="108"/>
      <c r="H30" s="108"/>
      <c r="I30" s="108"/>
      <c r="J30" s="205"/>
      <c r="K30" s="205"/>
      <c r="L30" s="205"/>
      <c r="M30" s="205"/>
      <c r="N30" s="124"/>
      <c r="O30" s="206"/>
      <c r="P30" s="206"/>
      <c r="Q30" s="206"/>
      <c r="R30" s="206"/>
      <c r="S30" s="206"/>
    </row>
    <row r="31" spans="1:19" ht="26.25" customHeight="1" x14ac:dyDescent="0.2">
      <c r="A31" s="205"/>
      <c r="B31" s="111"/>
      <c r="C31" s="55"/>
      <c r="D31" s="111"/>
      <c r="E31" s="111"/>
      <c r="F31" s="108"/>
      <c r="G31" s="108"/>
      <c r="H31" s="108"/>
      <c r="I31" s="108"/>
      <c r="J31" s="205"/>
      <c r="K31" s="205"/>
      <c r="L31" s="205"/>
      <c r="M31" s="205"/>
      <c r="N31" s="124"/>
      <c r="O31" s="206"/>
      <c r="P31" s="206"/>
      <c r="Q31" s="206"/>
      <c r="R31" s="206"/>
      <c r="S31" s="206"/>
    </row>
    <row r="32" spans="1:19" ht="15.75" customHeight="1" x14ac:dyDescent="0.2">
      <c r="A32" s="205"/>
      <c r="B32" s="111"/>
      <c r="C32" s="55"/>
      <c r="D32" s="111"/>
      <c r="E32" s="111"/>
      <c r="F32" s="108"/>
      <c r="G32" s="108"/>
      <c r="H32" s="108"/>
      <c r="I32" s="108"/>
      <c r="J32" s="205"/>
      <c r="K32" s="205"/>
      <c r="L32" s="205"/>
      <c r="M32" s="205"/>
      <c r="N32" s="124"/>
      <c r="O32" s="206"/>
      <c r="P32" s="206"/>
      <c r="Q32" s="206"/>
      <c r="R32" s="206"/>
      <c r="S32" s="206"/>
    </row>
    <row r="33" spans="1:19" ht="15.75" customHeight="1" x14ac:dyDescent="0.2">
      <c r="A33" s="205"/>
      <c r="B33" s="111"/>
      <c r="C33" s="55"/>
      <c r="D33" s="111"/>
      <c r="E33" s="111"/>
      <c r="F33" s="108"/>
      <c r="G33" s="108"/>
      <c r="H33" s="108"/>
      <c r="I33" s="108"/>
      <c r="J33" s="205"/>
      <c r="K33" s="205"/>
      <c r="L33" s="205"/>
      <c r="M33" s="205"/>
      <c r="N33" s="124"/>
      <c r="O33" s="206"/>
      <c r="P33" s="206"/>
      <c r="Q33" s="206"/>
      <c r="R33" s="206"/>
      <c r="S33" s="206"/>
    </row>
    <row r="34" spans="1:19" ht="15" customHeight="1" x14ac:dyDescent="0.2">
      <c r="A34" s="205"/>
      <c r="B34" s="111"/>
      <c r="C34" s="55"/>
      <c r="D34" s="111"/>
      <c r="E34" s="111"/>
      <c r="F34" s="108"/>
      <c r="G34" s="108"/>
      <c r="H34" s="108"/>
      <c r="I34" s="108"/>
      <c r="J34" s="205"/>
      <c r="K34" s="205"/>
      <c r="L34" s="205"/>
      <c r="M34" s="205"/>
      <c r="N34" s="124"/>
      <c r="O34" s="206"/>
      <c r="P34" s="206"/>
      <c r="Q34" s="206"/>
      <c r="R34" s="206"/>
      <c r="S34" s="206"/>
    </row>
    <row r="35" spans="1:19" ht="15" customHeight="1" x14ac:dyDescent="0.2">
      <c r="A35" s="205"/>
      <c r="B35" s="207"/>
      <c r="C35" s="577"/>
      <c r="D35" s="577"/>
      <c r="E35" s="296"/>
      <c r="F35" s="576"/>
      <c r="G35" s="576"/>
      <c r="H35" s="576"/>
      <c r="I35" s="576"/>
      <c r="J35" s="576"/>
      <c r="K35" s="577"/>
      <c r="L35" s="577"/>
      <c r="M35" s="577"/>
      <c r="N35" s="205"/>
    </row>
    <row r="36" spans="1:19" ht="15.75" customHeight="1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</row>
    <row r="37" spans="1:19" ht="15.75" customHeight="1" x14ac:dyDescent="0.2">
      <c r="A37" s="208"/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10"/>
      <c r="N37" s="209"/>
    </row>
    <row r="38" spans="1:19" ht="15.75" customHeight="1" x14ac:dyDescent="0.2">
      <c r="A38" s="211"/>
      <c r="M38" s="211"/>
      <c r="N38" s="209"/>
    </row>
    <row r="39" spans="1:19" ht="15.75" customHeight="1" x14ac:dyDescent="0.2">
      <c r="A39" s="212"/>
      <c r="B39" s="212"/>
      <c r="C39" s="212"/>
      <c r="D39" s="212"/>
      <c r="E39" s="212"/>
      <c r="F39" s="212"/>
      <c r="G39" s="212"/>
      <c r="H39" s="212"/>
      <c r="I39" s="212"/>
      <c r="J39" s="213"/>
      <c r="K39" s="214"/>
      <c r="L39" s="215"/>
      <c r="M39" s="212"/>
      <c r="N39" s="212"/>
    </row>
    <row r="40" spans="1:19" ht="15.75" customHeight="1" x14ac:dyDescent="0.2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9" ht="15.75" customHeight="1" x14ac:dyDescent="0.2">
      <c r="A41" s="109"/>
      <c r="B41" s="216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</row>
    <row r="42" spans="1:19" ht="15.75" customHeight="1" x14ac:dyDescent="0.25">
      <c r="A42" s="205"/>
      <c r="B42" s="217"/>
      <c r="C42" s="217"/>
      <c r="D42" s="217"/>
      <c r="E42" s="217"/>
      <c r="F42" s="205"/>
      <c r="G42" s="205"/>
      <c r="H42" s="205"/>
      <c r="I42" s="205"/>
      <c r="J42" s="205"/>
      <c r="K42" s="205"/>
      <c r="L42" s="205"/>
      <c r="M42" s="205"/>
      <c r="N42" s="130"/>
    </row>
    <row r="43" spans="1:19" ht="15.75" customHeight="1" x14ac:dyDescent="0.25">
      <c r="A43" s="205"/>
      <c r="B43" s="217"/>
      <c r="C43" s="217"/>
      <c r="D43" s="217"/>
      <c r="E43" s="217"/>
      <c r="F43" s="205"/>
      <c r="G43" s="205"/>
      <c r="H43" s="205"/>
      <c r="I43" s="205"/>
      <c r="J43" s="205"/>
      <c r="K43" s="205"/>
      <c r="L43" s="205"/>
      <c r="M43" s="205"/>
      <c r="N43" s="130"/>
    </row>
    <row r="44" spans="1:19" ht="15.75" customHeight="1" x14ac:dyDescent="0.25">
      <c r="A44" s="205"/>
      <c r="B44" s="217"/>
      <c r="C44" s="217"/>
      <c r="D44" s="217"/>
      <c r="E44" s="217"/>
      <c r="F44" s="205"/>
      <c r="G44" s="205"/>
      <c r="H44" s="205"/>
      <c r="I44" s="205"/>
      <c r="J44" s="205"/>
      <c r="K44" s="205"/>
      <c r="L44" s="205"/>
      <c r="M44" s="205"/>
      <c r="N44" s="130"/>
    </row>
    <row r="45" spans="1:19" ht="15.75" customHeight="1" x14ac:dyDescent="0.25">
      <c r="A45" s="205"/>
      <c r="B45" s="217"/>
      <c r="C45" s="217"/>
      <c r="D45" s="217"/>
      <c r="E45" s="217"/>
      <c r="F45" s="205"/>
      <c r="G45" s="205"/>
      <c r="H45" s="205"/>
      <c r="I45" s="205"/>
      <c r="J45" s="205"/>
      <c r="K45" s="205"/>
      <c r="L45" s="205"/>
      <c r="M45" s="205"/>
      <c r="N45" s="130"/>
    </row>
    <row r="46" spans="1:19" ht="15.75" customHeight="1" x14ac:dyDescent="0.25">
      <c r="A46" s="205"/>
      <c r="B46" s="217"/>
      <c r="C46" s="217"/>
      <c r="D46" s="217"/>
      <c r="E46" s="217"/>
      <c r="F46" s="205"/>
      <c r="G46" s="205"/>
      <c r="H46" s="205"/>
      <c r="I46" s="205"/>
      <c r="J46" s="205"/>
      <c r="K46" s="205"/>
      <c r="L46" s="205"/>
      <c r="M46" s="205"/>
      <c r="N46" s="130"/>
    </row>
    <row r="47" spans="1:19" ht="15.75" customHeight="1" x14ac:dyDescent="0.25">
      <c r="A47" s="205"/>
      <c r="B47" s="217"/>
      <c r="C47" s="217"/>
      <c r="D47" s="217"/>
      <c r="E47" s="217"/>
      <c r="F47" s="205"/>
      <c r="G47" s="205"/>
      <c r="H47" s="205"/>
      <c r="I47" s="205"/>
      <c r="J47" s="205"/>
      <c r="K47" s="205"/>
      <c r="L47" s="205"/>
      <c r="M47" s="205"/>
      <c r="N47" s="130"/>
    </row>
    <row r="48" spans="1:19" ht="15.75" customHeight="1" x14ac:dyDescent="0.25">
      <c r="A48" s="205"/>
      <c r="B48" s="217"/>
      <c r="C48" s="217"/>
      <c r="D48" s="217"/>
      <c r="E48" s="217"/>
      <c r="F48" s="205"/>
      <c r="G48" s="205"/>
      <c r="H48" s="205"/>
      <c r="I48" s="205"/>
      <c r="J48" s="205"/>
      <c r="K48" s="205"/>
      <c r="L48" s="205"/>
      <c r="M48" s="205"/>
      <c r="N48" s="130"/>
    </row>
    <row r="49" spans="1:14" ht="15.75" customHeight="1" x14ac:dyDescent="0.25">
      <c r="A49" s="205"/>
      <c r="B49" s="217"/>
      <c r="C49" s="217"/>
      <c r="D49" s="217"/>
      <c r="E49" s="217"/>
      <c r="F49" s="205"/>
      <c r="G49" s="205"/>
      <c r="H49" s="205"/>
      <c r="I49" s="205"/>
      <c r="J49" s="205"/>
      <c r="K49" s="205"/>
      <c r="L49" s="205"/>
      <c r="M49" s="205"/>
      <c r="N49" s="130"/>
    </row>
    <row r="50" spans="1:14" ht="15.75" customHeight="1" x14ac:dyDescent="0.25">
      <c r="A50" s="205"/>
      <c r="B50" s="217"/>
      <c r="C50" s="217"/>
      <c r="D50" s="217"/>
      <c r="E50" s="217"/>
      <c r="F50" s="205"/>
      <c r="G50" s="205"/>
      <c r="H50" s="205"/>
      <c r="I50" s="205"/>
      <c r="J50" s="205"/>
      <c r="K50" s="205"/>
      <c r="L50" s="205"/>
      <c r="M50" s="205"/>
      <c r="N50" s="130"/>
    </row>
    <row r="51" spans="1:14" ht="15.75" customHeight="1" x14ac:dyDescent="0.2">
      <c r="A51" s="109"/>
      <c r="B51" s="216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</row>
    <row r="52" spans="1:14" ht="15.75" customHeight="1" x14ac:dyDescent="0.25">
      <c r="A52" s="205"/>
      <c r="B52" s="217"/>
      <c r="C52" s="217"/>
      <c r="D52" s="217"/>
      <c r="E52" s="217"/>
      <c r="F52" s="205"/>
      <c r="G52" s="205"/>
      <c r="H52" s="205"/>
      <c r="I52" s="205"/>
      <c r="J52" s="205"/>
      <c r="K52" s="205"/>
      <c r="L52" s="205"/>
      <c r="M52" s="205"/>
      <c r="N52" s="130"/>
    </row>
    <row r="53" spans="1:14" ht="15.75" customHeight="1" x14ac:dyDescent="0.25">
      <c r="A53" s="205"/>
      <c r="B53" s="217"/>
      <c r="C53" s="217"/>
      <c r="D53" s="217"/>
      <c r="E53" s="217"/>
      <c r="F53" s="205"/>
      <c r="G53" s="205"/>
      <c r="H53" s="205"/>
      <c r="I53" s="205"/>
      <c r="J53" s="205"/>
      <c r="K53" s="205"/>
      <c r="L53" s="205"/>
      <c r="M53" s="205"/>
      <c r="N53" s="130"/>
    </row>
    <row r="54" spans="1:14" ht="15.75" customHeight="1" x14ac:dyDescent="0.25">
      <c r="A54" s="205"/>
      <c r="B54" s="217"/>
      <c r="C54" s="217"/>
      <c r="D54" s="217"/>
      <c r="E54" s="217"/>
      <c r="F54" s="205"/>
      <c r="G54" s="205"/>
      <c r="H54" s="205"/>
      <c r="I54" s="205"/>
      <c r="J54" s="205"/>
      <c r="K54" s="205"/>
      <c r="L54" s="205"/>
      <c r="M54" s="205"/>
      <c r="N54" s="130"/>
    </row>
    <row r="55" spans="1:14" ht="15.75" customHeight="1" x14ac:dyDescent="0.25">
      <c r="A55" s="205"/>
      <c r="B55" s="217"/>
      <c r="C55" s="217"/>
      <c r="D55" s="217"/>
      <c r="E55" s="217"/>
      <c r="F55" s="205"/>
      <c r="G55" s="205"/>
      <c r="H55" s="205"/>
      <c r="I55" s="205"/>
      <c r="J55" s="205"/>
      <c r="K55" s="205"/>
      <c r="L55" s="205"/>
      <c r="M55" s="205"/>
      <c r="N55" s="130"/>
    </row>
    <row r="56" spans="1:14" ht="15.75" x14ac:dyDescent="0.25">
      <c r="A56" s="205"/>
      <c r="B56" s="217"/>
      <c r="C56" s="217"/>
      <c r="D56" s="217"/>
      <c r="E56" s="217"/>
      <c r="F56" s="205"/>
      <c r="G56" s="205"/>
      <c r="H56" s="205"/>
      <c r="I56" s="205"/>
      <c r="J56" s="205"/>
      <c r="K56" s="205"/>
      <c r="L56" s="205"/>
      <c r="M56" s="205"/>
      <c r="N56" s="130"/>
    </row>
    <row r="57" spans="1:14" ht="15.75" x14ac:dyDescent="0.25">
      <c r="A57" s="205"/>
      <c r="B57" s="217"/>
      <c r="C57" s="217"/>
      <c r="D57" s="217"/>
      <c r="E57" s="217"/>
      <c r="F57" s="205"/>
      <c r="G57" s="205"/>
      <c r="H57" s="205"/>
      <c r="I57" s="205"/>
      <c r="J57" s="205"/>
      <c r="K57" s="205"/>
      <c r="L57" s="205"/>
      <c r="M57" s="205"/>
      <c r="N57" s="130"/>
    </row>
    <row r="58" spans="1:14" ht="15.75" x14ac:dyDescent="0.25">
      <c r="A58" s="205"/>
      <c r="B58" s="217"/>
      <c r="C58" s="217"/>
      <c r="D58" s="217"/>
      <c r="E58" s="217"/>
      <c r="F58" s="205"/>
      <c r="G58" s="205"/>
      <c r="H58" s="205"/>
      <c r="I58" s="205"/>
      <c r="J58" s="205"/>
      <c r="K58" s="205"/>
      <c r="L58" s="205"/>
      <c r="M58" s="205"/>
      <c r="N58" s="130"/>
    </row>
    <row r="59" spans="1:14" ht="15.75" x14ac:dyDescent="0.25">
      <c r="A59" s="205"/>
      <c r="B59" s="217"/>
      <c r="C59" s="217"/>
      <c r="D59" s="217"/>
      <c r="E59" s="217"/>
      <c r="F59" s="205"/>
      <c r="G59" s="205"/>
      <c r="H59" s="205"/>
      <c r="I59" s="205"/>
      <c r="J59" s="205"/>
      <c r="K59" s="205"/>
      <c r="L59" s="205"/>
      <c r="M59" s="205"/>
      <c r="N59" s="130"/>
    </row>
    <row r="60" spans="1:14" ht="15.75" x14ac:dyDescent="0.25">
      <c r="A60" s="205"/>
      <c r="B60" s="217"/>
      <c r="C60" s="217"/>
      <c r="D60" s="217"/>
      <c r="E60" s="217"/>
      <c r="F60" s="205"/>
      <c r="G60" s="205"/>
      <c r="H60" s="205"/>
      <c r="I60" s="205"/>
      <c r="J60" s="205"/>
      <c r="K60" s="205"/>
      <c r="L60" s="205"/>
      <c r="M60" s="205"/>
      <c r="N60" s="130"/>
    </row>
    <row r="61" spans="1:14" x14ac:dyDescent="0.2">
      <c r="A61" s="109"/>
      <c r="B61" s="216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</row>
    <row r="62" spans="1:14" ht="15.75" x14ac:dyDescent="0.25">
      <c r="A62" s="205"/>
      <c r="B62" s="217"/>
      <c r="C62" s="217"/>
      <c r="D62" s="217"/>
      <c r="E62" s="217"/>
      <c r="F62" s="205"/>
      <c r="G62" s="205"/>
      <c r="H62" s="205"/>
      <c r="I62" s="205"/>
      <c r="J62" s="205"/>
      <c r="K62" s="205"/>
      <c r="L62" s="205"/>
      <c r="M62" s="205"/>
      <c r="N62" s="130"/>
    </row>
    <row r="63" spans="1:14" ht="15.75" x14ac:dyDescent="0.25">
      <c r="A63" s="205"/>
      <c r="B63" s="217"/>
      <c r="C63" s="217"/>
      <c r="D63" s="217"/>
      <c r="E63" s="217"/>
      <c r="F63" s="205"/>
      <c r="G63" s="205"/>
      <c r="H63" s="205"/>
      <c r="I63" s="205"/>
      <c r="J63" s="205"/>
      <c r="K63" s="205"/>
      <c r="L63" s="205"/>
      <c r="M63" s="205"/>
      <c r="N63" s="130"/>
    </row>
    <row r="64" spans="1:14" ht="15.75" x14ac:dyDescent="0.25">
      <c r="A64" s="205"/>
      <c r="B64" s="217"/>
      <c r="C64" s="217"/>
      <c r="D64" s="217"/>
      <c r="E64" s="217"/>
      <c r="F64" s="205"/>
      <c r="G64" s="205"/>
      <c r="H64" s="205"/>
      <c r="I64" s="205"/>
      <c r="J64" s="205"/>
      <c r="K64" s="205"/>
      <c r="L64" s="205"/>
      <c r="M64" s="205"/>
      <c r="N64" s="130"/>
    </row>
    <row r="65" spans="1:14" ht="15.75" x14ac:dyDescent="0.25">
      <c r="A65" s="205"/>
      <c r="B65" s="217"/>
      <c r="C65" s="217"/>
      <c r="D65" s="217"/>
      <c r="E65" s="217"/>
      <c r="F65" s="205"/>
      <c r="G65" s="205"/>
      <c r="H65" s="205"/>
      <c r="I65" s="205"/>
      <c r="J65" s="205"/>
      <c r="K65" s="205"/>
      <c r="L65" s="205"/>
      <c r="M65" s="205"/>
      <c r="N65" s="130"/>
    </row>
    <row r="66" spans="1:14" ht="15.75" x14ac:dyDescent="0.25">
      <c r="A66" s="205"/>
      <c r="B66" s="217"/>
      <c r="C66" s="217"/>
      <c r="D66" s="217"/>
      <c r="E66" s="217"/>
      <c r="F66" s="205"/>
      <c r="G66" s="205"/>
      <c r="H66" s="205"/>
      <c r="I66" s="205"/>
      <c r="J66" s="205"/>
      <c r="K66" s="205"/>
      <c r="L66" s="205"/>
      <c r="M66" s="205"/>
      <c r="N66" s="130"/>
    </row>
    <row r="67" spans="1:14" ht="15.75" x14ac:dyDescent="0.25">
      <c r="A67" s="205"/>
      <c r="B67" s="217"/>
      <c r="C67" s="217"/>
      <c r="D67" s="217"/>
      <c r="E67" s="217"/>
      <c r="F67" s="205"/>
      <c r="G67" s="205"/>
      <c r="H67" s="205"/>
      <c r="I67" s="205"/>
      <c r="J67" s="205"/>
      <c r="K67" s="205"/>
      <c r="L67" s="205"/>
      <c r="M67" s="205"/>
      <c r="N67" s="130"/>
    </row>
    <row r="68" spans="1:14" ht="15.75" x14ac:dyDescent="0.25">
      <c r="A68" s="205"/>
      <c r="B68" s="217"/>
      <c r="C68" s="217"/>
      <c r="D68" s="217"/>
      <c r="E68" s="217"/>
      <c r="F68" s="205"/>
      <c r="G68" s="205"/>
      <c r="H68" s="205"/>
      <c r="I68" s="205"/>
      <c r="J68" s="205"/>
      <c r="K68" s="205"/>
      <c r="L68" s="205"/>
      <c r="M68" s="205"/>
      <c r="N68" s="130"/>
    </row>
    <row r="69" spans="1:14" ht="15.75" x14ac:dyDescent="0.25">
      <c r="A69" s="205"/>
      <c r="B69" s="217"/>
      <c r="C69" s="217"/>
      <c r="D69" s="217"/>
      <c r="E69" s="217"/>
      <c r="F69" s="205"/>
      <c r="G69" s="205"/>
      <c r="H69" s="205"/>
      <c r="I69" s="205"/>
      <c r="J69" s="205"/>
      <c r="K69" s="205"/>
      <c r="L69" s="205"/>
      <c r="M69" s="205"/>
      <c r="N69" s="130"/>
    </row>
    <row r="70" spans="1:14" ht="15.75" x14ac:dyDescent="0.25">
      <c r="A70" s="205"/>
      <c r="B70" s="217"/>
      <c r="C70" s="217"/>
      <c r="D70" s="217"/>
      <c r="E70" s="217"/>
      <c r="F70" s="205"/>
      <c r="G70" s="205"/>
      <c r="H70" s="205"/>
      <c r="I70" s="205"/>
      <c r="J70" s="205"/>
      <c r="K70" s="205"/>
      <c r="L70" s="205"/>
      <c r="M70" s="205"/>
      <c r="N70" s="130"/>
    </row>
    <row r="71" spans="1:14" x14ac:dyDescent="0.2">
      <c r="A71" s="109"/>
      <c r="B71" s="216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</row>
    <row r="72" spans="1:14" ht="15.75" x14ac:dyDescent="0.25">
      <c r="A72" s="205"/>
      <c r="B72" s="217"/>
      <c r="C72" s="217"/>
      <c r="D72" s="217"/>
      <c r="E72" s="217"/>
      <c r="F72" s="205"/>
      <c r="G72" s="205"/>
      <c r="H72" s="205"/>
      <c r="I72" s="205"/>
      <c r="J72" s="205"/>
      <c r="K72" s="205"/>
      <c r="L72" s="205"/>
      <c r="M72" s="205"/>
      <c r="N72" s="130"/>
    </row>
    <row r="73" spans="1:14" ht="15.75" x14ac:dyDescent="0.25">
      <c r="A73" s="205"/>
      <c r="B73" s="217"/>
      <c r="C73" s="217"/>
      <c r="D73" s="217"/>
      <c r="E73" s="217"/>
      <c r="F73" s="205"/>
      <c r="G73" s="205"/>
      <c r="H73" s="205"/>
      <c r="I73" s="205"/>
      <c r="J73" s="205"/>
      <c r="K73" s="205"/>
      <c r="L73" s="205"/>
      <c r="M73" s="205"/>
      <c r="N73" s="130"/>
    </row>
    <row r="74" spans="1:14" ht="15.75" x14ac:dyDescent="0.25">
      <c r="A74" s="205"/>
      <c r="B74" s="217"/>
      <c r="C74" s="217"/>
      <c r="D74" s="217"/>
      <c r="E74" s="217"/>
      <c r="F74" s="205"/>
      <c r="G74" s="205"/>
      <c r="H74" s="205"/>
      <c r="I74" s="205"/>
      <c r="J74" s="205"/>
      <c r="K74" s="205"/>
      <c r="L74" s="205"/>
      <c r="M74" s="205"/>
      <c r="N74" s="130"/>
    </row>
    <row r="75" spans="1:14" ht="15.75" x14ac:dyDescent="0.25">
      <c r="A75" s="205"/>
      <c r="B75" s="217"/>
      <c r="C75" s="217"/>
      <c r="D75" s="217"/>
      <c r="E75" s="217"/>
      <c r="F75" s="205"/>
      <c r="G75" s="205"/>
      <c r="H75" s="205"/>
      <c r="I75" s="205"/>
      <c r="J75" s="205"/>
      <c r="K75" s="205"/>
      <c r="L75" s="205"/>
      <c r="M75" s="205"/>
      <c r="N75" s="130"/>
    </row>
    <row r="76" spans="1:14" ht="15.75" x14ac:dyDescent="0.25">
      <c r="A76" s="205"/>
      <c r="B76" s="217"/>
      <c r="C76" s="217"/>
      <c r="D76" s="217"/>
      <c r="E76" s="217"/>
      <c r="F76" s="205"/>
      <c r="G76" s="205"/>
      <c r="H76" s="205"/>
      <c r="I76" s="205"/>
      <c r="J76" s="205"/>
      <c r="K76" s="205"/>
      <c r="L76" s="205"/>
      <c r="M76" s="205"/>
      <c r="N76" s="130"/>
    </row>
    <row r="77" spans="1:14" ht="15.75" x14ac:dyDescent="0.25">
      <c r="A77" s="205"/>
      <c r="B77" s="217"/>
      <c r="C77" s="217"/>
      <c r="D77" s="217"/>
      <c r="E77" s="217"/>
      <c r="F77" s="205"/>
      <c r="G77" s="205"/>
      <c r="H77" s="205"/>
      <c r="I77" s="205"/>
      <c r="J77" s="205"/>
      <c r="K77" s="205"/>
      <c r="L77" s="205"/>
      <c r="M77" s="205"/>
      <c r="N77" s="130"/>
    </row>
    <row r="78" spans="1:14" ht="15.75" x14ac:dyDescent="0.25">
      <c r="A78" s="205"/>
      <c r="B78" s="217"/>
      <c r="C78" s="217"/>
      <c r="D78" s="217"/>
      <c r="E78" s="217"/>
      <c r="F78" s="205"/>
      <c r="G78" s="205"/>
      <c r="H78" s="205"/>
      <c r="I78" s="205"/>
      <c r="J78" s="205"/>
      <c r="K78" s="205"/>
      <c r="L78" s="205"/>
      <c r="M78" s="205"/>
      <c r="N78" s="130"/>
    </row>
    <row r="79" spans="1:14" ht="15.75" x14ac:dyDescent="0.25">
      <c r="A79" s="205"/>
      <c r="B79" s="217"/>
      <c r="C79" s="217"/>
      <c r="D79" s="217"/>
      <c r="E79" s="217"/>
      <c r="F79" s="205"/>
      <c r="G79" s="205"/>
      <c r="H79" s="205"/>
      <c r="I79" s="205"/>
      <c r="J79" s="205"/>
      <c r="K79" s="205"/>
      <c r="L79" s="205"/>
      <c r="M79" s="205"/>
      <c r="N79" s="130"/>
    </row>
    <row r="80" spans="1:14" x14ac:dyDescent="0.2">
      <c r="A80" s="205"/>
      <c r="B80" s="207"/>
      <c r="C80" s="577"/>
      <c r="D80" s="577"/>
      <c r="E80" s="296"/>
      <c r="F80" s="576"/>
      <c r="G80" s="576"/>
      <c r="H80" s="576"/>
      <c r="I80" s="576"/>
      <c r="J80" s="576"/>
      <c r="K80" s="577"/>
      <c r="L80" s="577"/>
      <c r="M80" s="577"/>
      <c r="N80" s="205"/>
    </row>
    <row r="81" spans="1:14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</row>
    <row r="82" spans="1:14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</row>
    <row r="83" spans="1:14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</row>
    <row r="84" spans="1:14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</row>
    <row r="85" spans="1:14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</row>
    <row r="86" spans="1:14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</row>
    <row r="87" spans="1:14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</row>
    <row r="88" spans="1:14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</row>
    <row r="89" spans="1:14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</row>
    <row r="90" spans="1:14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</row>
    <row r="91" spans="1:14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</row>
    <row r="92" spans="1:14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</row>
    <row r="93" spans="1:14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</row>
    <row r="94" spans="1:14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</row>
    <row r="95" spans="1:14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</row>
    <row r="96" spans="1:14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</row>
    <row r="97" spans="1:14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</row>
    <row r="98" spans="1:14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</row>
    <row r="99" spans="1:14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</row>
    <row r="100" spans="1:14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</row>
    <row r="101" spans="1:14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</row>
    <row r="102" spans="1:14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</row>
    <row r="103" spans="1:14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</row>
    <row r="104" spans="1:14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</row>
    <row r="105" spans="1:14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</row>
    <row r="106" spans="1:14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</row>
    <row r="107" spans="1:14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</row>
    <row r="108" spans="1:14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</row>
    <row r="109" spans="1:14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</row>
    <row r="110" spans="1:14" x14ac:dyDescent="0.2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</row>
    <row r="111" spans="1:14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</row>
    <row r="112" spans="1:14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</row>
    <row r="113" spans="1:14" x14ac:dyDescent="0.2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</row>
    <row r="114" spans="1:14" x14ac:dyDescent="0.2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</row>
    <row r="115" spans="1:14" x14ac:dyDescent="0.2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</row>
    <row r="116" spans="1:14" x14ac:dyDescent="0.2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</row>
    <row r="117" spans="1:14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</row>
    <row r="118" spans="1:14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</row>
    <row r="119" spans="1:14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</row>
    <row r="120" spans="1:14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</row>
    <row r="121" spans="1:14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</row>
    <row r="122" spans="1:14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</row>
    <row r="123" spans="1:14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</row>
    <row r="124" spans="1:14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</row>
    <row r="125" spans="1:14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</row>
    <row r="126" spans="1:14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</row>
    <row r="127" spans="1:14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</row>
    <row r="128" spans="1:14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</row>
    <row r="129" spans="1:14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</row>
    <row r="130" spans="1:14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</row>
    <row r="131" spans="1:14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</row>
    <row r="132" spans="1:14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</row>
    <row r="133" spans="1:14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</row>
    <row r="134" spans="1:14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</row>
    <row r="135" spans="1:14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</row>
    <row r="136" spans="1:14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</row>
    <row r="137" spans="1:14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</row>
    <row r="138" spans="1:14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</row>
    <row r="139" spans="1:14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</row>
    <row r="140" spans="1:14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</row>
    <row r="141" spans="1:14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</row>
    <row r="142" spans="1:14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</row>
    <row r="143" spans="1:14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</row>
    <row r="144" spans="1:14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</row>
    <row r="145" spans="1:14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</row>
    <row r="146" spans="1:14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</row>
    <row r="147" spans="1:14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</row>
    <row r="148" spans="1:14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</row>
    <row r="149" spans="1:14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</row>
    <row r="150" spans="1:14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</row>
    <row r="151" spans="1:14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</row>
    <row r="152" spans="1:14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</row>
    <row r="153" spans="1:14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</row>
    <row r="154" spans="1:14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</row>
    <row r="155" spans="1:14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</row>
    <row r="156" spans="1:14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</row>
    <row r="157" spans="1:14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</row>
    <row r="158" spans="1:14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</row>
    <row r="159" spans="1:14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</row>
    <row r="160" spans="1:14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</row>
    <row r="161" spans="1:14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</row>
    <row r="162" spans="1:14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</row>
    <row r="163" spans="1:14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</row>
    <row r="164" spans="1:14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</row>
    <row r="165" spans="1:14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</row>
    <row r="166" spans="1:14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</row>
    <row r="167" spans="1:14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</row>
    <row r="168" spans="1:14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</row>
    <row r="169" spans="1:14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</row>
    <row r="170" spans="1:14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</row>
    <row r="171" spans="1:14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</row>
    <row r="172" spans="1:14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</row>
    <row r="173" spans="1:14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</row>
    <row r="174" spans="1:14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</row>
    <row r="175" spans="1:14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</row>
    <row r="176" spans="1:14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</row>
    <row r="177" spans="1:14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</row>
    <row r="178" spans="1:14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</row>
    <row r="179" spans="1:14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</row>
    <row r="180" spans="1:14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</row>
    <row r="181" spans="1:14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</row>
    <row r="182" spans="1:14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</row>
    <row r="183" spans="1:14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</row>
    <row r="184" spans="1:14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</row>
    <row r="185" spans="1:14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</row>
    <row r="186" spans="1:14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</row>
    <row r="187" spans="1:14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</row>
    <row r="188" spans="1:14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</row>
    <row r="189" spans="1:14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</row>
    <row r="190" spans="1:14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</row>
    <row r="191" spans="1:14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</row>
    <row r="192" spans="1:14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</row>
    <row r="193" spans="1:14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</row>
    <row r="194" spans="1:14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</row>
    <row r="195" spans="1:14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</row>
    <row r="196" spans="1:14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</row>
    <row r="197" spans="1:14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</row>
    <row r="198" spans="1:14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</row>
    <row r="199" spans="1:14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</row>
    <row r="200" spans="1:14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</row>
    <row r="201" spans="1:14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</row>
    <row r="202" spans="1:14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</row>
    <row r="203" spans="1:14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</row>
    <row r="204" spans="1:14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</row>
    <row r="205" spans="1:14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</row>
    <row r="206" spans="1:14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</row>
    <row r="207" spans="1:14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</row>
    <row r="208" spans="1:14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</row>
    <row r="209" spans="1:14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</row>
    <row r="210" spans="1:14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</row>
    <row r="211" spans="1:14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</row>
    <row r="212" spans="1:14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</row>
    <row r="213" spans="1:14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</row>
    <row r="214" spans="1:14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</row>
    <row r="215" spans="1:14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</row>
    <row r="216" spans="1:14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</row>
    <row r="217" spans="1:14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</row>
    <row r="218" spans="1:14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</row>
    <row r="219" spans="1:14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</row>
    <row r="220" spans="1:14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</row>
    <row r="221" spans="1:14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</row>
    <row r="222" spans="1:14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</row>
    <row r="223" spans="1:14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</row>
    <row r="224" spans="1:14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</row>
    <row r="225" spans="1:14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</row>
    <row r="226" spans="1:14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</row>
    <row r="227" spans="1:14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</row>
    <row r="228" spans="1:14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</row>
    <row r="229" spans="1:14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</row>
    <row r="230" spans="1:14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</row>
    <row r="231" spans="1:14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</row>
    <row r="232" spans="1:14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</row>
    <row r="233" spans="1:14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</row>
    <row r="234" spans="1:14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</row>
    <row r="235" spans="1:14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</row>
    <row r="236" spans="1:14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</row>
    <row r="237" spans="1:14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</row>
    <row r="238" spans="1:14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</row>
    <row r="239" spans="1:14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</row>
    <row r="240" spans="1:14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</row>
    <row r="241" spans="1:14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</row>
    <row r="242" spans="1:14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</row>
    <row r="243" spans="1:14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</row>
    <row r="244" spans="1:14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</row>
    <row r="245" spans="1:14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</row>
    <row r="246" spans="1:14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</row>
    <row r="247" spans="1:14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</row>
    <row r="248" spans="1:14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</row>
    <row r="249" spans="1:14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</row>
    <row r="250" spans="1:14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</row>
    <row r="251" spans="1:14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</row>
    <row r="252" spans="1:14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</row>
    <row r="253" spans="1:14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</row>
    <row r="254" spans="1:14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</row>
    <row r="255" spans="1:14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</row>
    <row r="256" spans="1:14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</row>
    <row r="257" spans="1:14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</row>
    <row r="258" spans="1:14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</row>
    <row r="259" spans="1:14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</row>
    <row r="260" spans="1:14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</row>
    <row r="261" spans="1:14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</row>
    <row r="262" spans="1:14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</row>
    <row r="263" spans="1:14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</row>
    <row r="264" spans="1:14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</row>
    <row r="265" spans="1:14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</row>
    <row r="266" spans="1:14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</row>
    <row r="267" spans="1:14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</row>
    <row r="268" spans="1:14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</row>
    <row r="269" spans="1:14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</row>
    <row r="270" spans="1:14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</row>
    <row r="271" spans="1:14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</row>
    <row r="272" spans="1:14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</row>
    <row r="273" spans="1:14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</row>
    <row r="274" spans="1:14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</row>
    <row r="275" spans="1:14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</row>
    <row r="276" spans="1:14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</row>
    <row r="277" spans="1:14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</row>
    <row r="278" spans="1:14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</row>
    <row r="279" spans="1:14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</row>
    <row r="280" spans="1:14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</row>
    <row r="281" spans="1:14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</row>
    <row r="282" spans="1:14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</row>
    <row r="283" spans="1:14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</row>
    <row r="284" spans="1:14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</row>
    <row r="285" spans="1:14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</row>
    <row r="286" spans="1:14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</row>
    <row r="287" spans="1:14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</row>
    <row r="288" spans="1:14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</row>
    <row r="289" spans="1:14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</row>
    <row r="290" spans="1:14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</row>
    <row r="291" spans="1:14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</row>
    <row r="292" spans="1:14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</row>
    <row r="293" spans="1:14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</row>
    <row r="294" spans="1:14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</row>
    <row r="295" spans="1:14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</row>
    <row r="296" spans="1:14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</row>
    <row r="297" spans="1:14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</row>
    <row r="298" spans="1:14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</row>
    <row r="299" spans="1:14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</row>
    <row r="300" spans="1:14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</row>
    <row r="301" spans="1:14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</row>
    <row r="302" spans="1:14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</row>
    <row r="303" spans="1:14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</row>
    <row r="304" spans="1:14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</row>
    <row r="305" spans="1:14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</row>
    <row r="306" spans="1:14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</row>
    <row r="307" spans="1:14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</row>
    <row r="308" spans="1:14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</row>
    <row r="309" spans="1:14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</row>
    <row r="310" spans="1:14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</row>
    <row r="311" spans="1:14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</row>
    <row r="312" spans="1:14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</row>
    <row r="313" spans="1:14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</row>
    <row r="314" spans="1:14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</row>
    <row r="315" spans="1:14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</row>
    <row r="316" spans="1:14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</row>
    <row r="317" spans="1:14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</row>
    <row r="318" spans="1:14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</row>
    <row r="319" spans="1:14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</row>
    <row r="320" spans="1:14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</row>
    <row r="321" spans="1:14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</row>
    <row r="322" spans="1:14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</row>
    <row r="323" spans="1:14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</row>
    <row r="324" spans="1:14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</row>
    <row r="325" spans="1:14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</row>
    <row r="326" spans="1:14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</row>
    <row r="327" spans="1:14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</row>
    <row r="328" spans="1:14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</row>
    <row r="329" spans="1:14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</row>
    <row r="330" spans="1:14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</row>
    <row r="331" spans="1:14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</row>
    <row r="332" spans="1:14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</row>
    <row r="333" spans="1:14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</row>
    <row r="334" spans="1:14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</row>
    <row r="335" spans="1:14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</row>
    <row r="336" spans="1:14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</row>
    <row r="337" spans="1:14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</row>
    <row r="338" spans="1:14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</row>
    <row r="339" spans="1:14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</row>
    <row r="340" spans="1:14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</row>
    <row r="341" spans="1:14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</row>
    <row r="342" spans="1:14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</row>
    <row r="343" spans="1:14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</row>
    <row r="344" spans="1:14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</row>
    <row r="345" spans="1:14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</row>
    <row r="346" spans="1:14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</row>
    <row r="347" spans="1:14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</row>
    <row r="348" spans="1:14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</row>
    <row r="349" spans="1:14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</row>
    <row r="350" spans="1:14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</row>
    <row r="351" spans="1:14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</row>
    <row r="352" spans="1:14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</row>
    <row r="353" spans="1:14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</row>
    <row r="354" spans="1:14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</row>
    <row r="355" spans="1:14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</row>
    <row r="356" spans="1:14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</row>
    <row r="357" spans="1:14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</row>
    <row r="358" spans="1:14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</row>
    <row r="359" spans="1:14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</row>
    <row r="360" spans="1:14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</row>
    <row r="361" spans="1:14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</row>
    <row r="362" spans="1:14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</row>
    <row r="363" spans="1:14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</row>
    <row r="364" spans="1:14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</row>
    <row r="365" spans="1:14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</row>
    <row r="366" spans="1:14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</row>
    <row r="367" spans="1:14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</row>
    <row r="368" spans="1:14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</row>
    <row r="369" spans="1:14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</row>
    <row r="370" spans="1:14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</row>
    <row r="371" spans="1:14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</row>
    <row r="372" spans="1:14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</row>
    <row r="373" spans="1:14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</row>
    <row r="374" spans="1:14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</row>
    <row r="375" spans="1:14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</row>
    <row r="376" spans="1:14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</row>
    <row r="377" spans="1:14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</row>
    <row r="378" spans="1:14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</row>
    <row r="379" spans="1:14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</row>
    <row r="380" spans="1:14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</row>
    <row r="381" spans="1:14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</row>
    <row r="382" spans="1:14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</row>
    <row r="383" spans="1:14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</row>
    <row r="384" spans="1:14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</row>
    <row r="385" spans="1:14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</row>
    <row r="386" spans="1:14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</row>
    <row r="387" spans="1:14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</row>
    <row r="388" spans="1:14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</row>
    <row r="389" spans="1:14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</row>
    <row r="390" spans="1:14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</row>
    <row r="391" spans="1:14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</row>
    <row r="392" spans="1:14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</row>
    <row r="393" spans="1:14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</row>
    <row r="394" spans="1:14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</row>
    <row r="395" spans="1:14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</row>
    <row r="396" spans="1:14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</row>
    <row r="397" spans="1:14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</row>
    <row r="398" spans="1:14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</row>
    <row r="399" spans="1:14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</row>
    <row r="400" spans="1:14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</row>
    <row r="401" spans="1:14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</row>
    <row r="402" spans="1:14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</row>
    <row r="403" spans="1:14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</row>
    <row r="404" spans="1:14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</row>
    <row r="405" spans="1:14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</row>
    <row r="406" spans="1:14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</row>
    <row r="407" spans="1:14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</row>
    <row r="408" spans="1:14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</row>
    <row r="409" spans="1:14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</row>
    <row r="410" spans="1:14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</row>
    <row r="411" spans="1:14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</row>
    <row r="412" spans="1:14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</row>
    <row r="413" spans="1:14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</row>
    <row r="414" spans="1:14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</row>
    <row r="415" spans="1:14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</row>
    <row r="416" spans="1:14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</row>
    <row r="417" spans="1:14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</row>
    <row r="418" spans="1:14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</row>
    <row r="419" spans="1:14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</row>
    <row r="420" spans="1:14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</row>
    <row r="421" spans="1:14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</row>
    <row r="422" spans="1:14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</row>
    <row r="423" spans="1:14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</row>
    <row r="424" spans="1:14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</row>
    <row r="425" spans="1:14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</row>
    <row r="426" spans="1:14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</row>
    <row r="427" spans="1:14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</row>
    <row r="428" spans="1:14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</row>
    <row r="429" spans="1:14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</row>
    <row r="430" spans="1:14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</row>
    <row r="431" spans="1:14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</row>
    <row r="432" spans="1:14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</row>
    <row r="433" spans="1:14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</row>
    <row r="434" spans="1:14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</row>
    <row r="435" spans="1:14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</row>
    <row r="436" spans="1:14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</row>
    <row r="437" spans="1:14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</row>
    <row r="438" spans="1:14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</row>
    <row r="439" spans="1:14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</row>
    <row r="440" spans="1:14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</row>
    <row r="441" spans="1:14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</row>
    <row r="442" spans="1:14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</row>
    <row r="443" spans="1:14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</row>
    <row r="444" spans="1:14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</row>
    <row r="445" spans="1:14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</row>
    <row r="446" spans="1:14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</row>
    <row r="447" spans="1:14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</row>
    <row r="448" spans="1:14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</row>
    <row r="449" spans="1:14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</row>
    <row r="450" spans="1:14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</row>
    <row r="451" spans="1:14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</row>
    <row r="452" spans="1:14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</row>
    <row r="453" spans="1:14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</row>
    <row r="454" spans="1:14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</row>
    <row r="455" spans="1:14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</row>
    <row r="456" spans="1:14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</row>
    <row r="457" spans="1:14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</row>
    <row r="458" spans="1:14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</row>
    <row r="459" spans="1:14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</row>
    <row r="460" spans="1:14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</row>
    <row r="461" spans="1:14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</row>
    <row r="462" spans="1:14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</row>
    <row r="463" spans="1:14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</row>
    <row r="464" spans="1:14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</row>
    <row r="465" spans="1:14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</row>
    <row r="466" spans="1:14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</row>
    <row r="467" spans="1:14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</row>
    <row r="468" spans="1:14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</row>
    <row r="469" spans="1:14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</row>
    <row r="470" spans="1:14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</row>
    <row r="471" spans="1:14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</row>
    <row r="472" spans="1:14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</row>
    <row r="473" spans="1:14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</row>
    <row r="474" spans="1:14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</row>
    <row r="475" spans="1:14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</row>
    <row r="476" spans="1:14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</row>
    <row r="477" spans="1:14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</row>
    <row r="478" spans="1:14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</row>
    <row r="479" spans="1:14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</row>
    <row r="480" spans="1:14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</row>
    <row r="481" spans="1:14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</row>
    <row r="482" spans="1:14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</row>
    <row r="483" spans="1:14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</row>
    <row r="484" spans="1:14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</row>
    <row r="485" spans="1:14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</row>
    <row r="486" spans="1:14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</row>
    <row r="487" spans="1:14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</row>
    <row r="488" spans="1:14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</row>
    <row r="489" spans="1:14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</row>
    <row r="490" spans="1:14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</row>
    <row r="491" spans="1:14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</row>
    <row r="492" spans="1:14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</row>
    <row r="493" spans="1:14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</row>
    <row r="494" spans="1:14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</row>
    <row r="495" spans="1:14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</row>
    <row r="496" spans="1:14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</row>
    <row r="497" spans="1:14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</row>
    <row r="498" spans="1:14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</row>
    <row r="499" spans="1:14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</row>
    <row r="500" spans="1:14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</row>
    <row r="501" spans="1:14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</row>
    <row r="502" spans="1:14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</row>
    <row r="503" spans="1:14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</row>
    <row r="504" spans="1:14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</row>
    <row r="505" spans="1:14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</row>
    <row r="506" spans="1:14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</row>
    <row r="507" spans="1:14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</row>
    <row r="508" spans="1:14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</row>
    <row r="509" spans="1:14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</row>
    <row r="510" spans="1:14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</row>
    <row r="511" spans="1:14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</row>
    <row r="512" spans="1:14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</row>
    <row r="513" spans="1:14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</row>
    <row r="514" spans="1:14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</row>
    <row r="515" spans="1:14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</row>
    <row r="516" spans="1:14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</row>
    <row r="517" spans="1:14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</row>
    <row r="518" spans="1:14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</row>
    <row r="519" spans="1:14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</row>
    <row r="520" spans="1:14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</row>
    <row r="521" spans="1:14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</row>
    <row r="522" spans="1:14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</row>
    <row r="523" spans="1:14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</row>
    <row r="524" spans="1:14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</row>
    <row r="525" spans="1:14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</row>
    <row r="526" spans="1:14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</row>
    <row r="527" spans="1:14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</row>
    <row r="528" spans="1:14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</row>
    <row r="529" spans="1:14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</row>
    <row r="530" spans="1:14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</row>
    <row r="531" spans="1:14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</row>
    <row r="532" spans="1:14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</row>
    <row r="533" spans="1:14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</row>
    <row r="534" spans="1:14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</row>
    <row r="535" spans="1:14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</row>
    <row r="536" spans="1:14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</row>
    <row r="537" spans="1:14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</row>
    <row r="538" spans="1:14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</row>
    <row r="539" spans="1:14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</row>
    <row r="540" spans="1:14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</row>
    <row r="541" spans="1:14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</row>
    <row r="542" spans="1:14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</row>
    <row r="543" spans="1:14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</row>
    <row r="544" spans="1:14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</row>
    <row r="545" spans="1:14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</row>
    <row r="546" spans="1:14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</row>
    <row r="547" spans="1:14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</row>
    <row r="548" spans="1:14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</row>
    <row r="549" spans="1:14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</row>
    <row r="550" spans="1:14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</row>
    <row r="551" spans="1:14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</row>
    <row r="552" spans="1:14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</row>
    <row r="553" spans="1:14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</row>
    <row r="554" spans="1:14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</row>
    <row r="555" spans="1:14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</row>
    <row r="556" spans="1:14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</row>
    <row r="557" spans="1:14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</row>
    <row r="558" spans="1:14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</row>
    <row r="559" spans="1:14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</row>
    <row r="560" spans="1:14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</row>
    <row r="561" spans="1:14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</row>
    <row r="562" spans="1:14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</row>
    <row r="563" spans="1:14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</row>
    <row r="564" spans="1:14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</row>
    <row r="565" spans="1:14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</row>
    <row r="566" spans="1:14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</row>
    <row r="567" spans="1:14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</row>
    <row r="568" spans="1:14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</row>
    <row r="569" spans="1:14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</row>
    <row r="570" spans="1:14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</row>
    <row r="571" spans="1:14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</row>
    <row r="572" spans="1:14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</row>
    <row r="573" spans="1:14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</row>
    <row r="574" spans="1:14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</row>
    <row r="575" spans="1:14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</row>
    <row r="576" spans="1:14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</row>
    <row r="577" spans="1:14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</row>
    <row r="578" spans="1:14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</row>
    <row r="579" spans="1:14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</row>
    <row r="580" spans="1:14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</row>
    <row r="581" spans="1:14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</row>
    <row r="582" spans="1:14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</row>
    <row r="583" spans="1:14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</row>
    <row r="584" spans="1:14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</row>
    <row r="585" spans="1:14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</row>
    <row r="586" spans="1:14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</row>
    <row r="587" spans="1:14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</row>
    <row r="588" spans="1:14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</row>
    <row r="589" spans="1:14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</row>
    <row r="590" spans="1:14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</row>
    <row r="591" spans="1:14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</row>
    <row r="592" spans="1:14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</row>
    <row r="593" spans="1:14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</row>
    <row r="594" spans="1:14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</row>
    <row r="595" spans="1:14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</row>
    <row r="596" spans="1:14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</row>
    <row r="597" spans="1:14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</row>
    <row r="598" spans="1:14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</row>
    <row r="599" spans="1:14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</row>
    <row r="600" spans="1:14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</row>
    <row r="601" spans="1:14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</row>
    <row r="602" spans="1:14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</row>
    <row r="603" spans="1:14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</row>
    <row r="604" spans="1:14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</row>
    <row r="605" spans="1:14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</row>
    <row r="606" spans="1:14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</row>
    <row r="607" spans="1:14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</row>
    <row r="608" spans="1:14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</row>
    <row r="609" spans="1:14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</row>
    <row r="610" spans="1:14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</row>
    <row r="611" spans="1:14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</row>
    <row r="612" spans="1:14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</row>
    <row r="613" spans="1:14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</row>
    <row r="614" spans="1:14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</row>
    <row r="615" spans="1:14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</row>
    <row r="616" spans="1:14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</row>
    <row r="617" spans="1:14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</row>
    <row r="618" spans="1:14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</row>
    <row r="619" spans="1:14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</row>
    <row r="620" spans="1:14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</row>
    <row r="621" spans="1:14" x14ac:dyDescent="0.2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</row>
    <row r="622" spans="1:14" x14ac:dyDescent="0.2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</row>
    <row r="623" spans="1:14" x14ac:dyDescent="0.2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</row>
    <row r="624" spans="1:14" x14ac:dyDescent="0.2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</row>
    <row r="625" spans="1:14" x14ac:dyDescent="0.2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</row>
    <row r="626" spans="1:14" x14ac:dyDescent="0.2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</row>
    <row r="627" spans="1:14" x14ac:dyDescent="0.2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</row>
    <row r="628" spans="1:14" x14ac:dyDescent="0.2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</row>
    <row r="629" spans="1:14" x14ac:dyDescent="0.2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</row>
    <row r="630" spans="1:14" x14ac:dyDescent="0.2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</row>
    <row r="631" spans="1:14" x14ac:dyDescent="0.2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</row>
    <row r="632" spans="1:14" x14ac:dyDescent="0.2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</row>
    <row r="633" spans="1:14" x14ac:dyDescent="0.2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</row>
    <row r="634" spans="1:14" x14ac:dyDescent="0.2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</row>
    <row r="635" spans="1:14" x14ac:dyDescent="0.2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</row>
    <row r="636" spans="1:14" x14ac:dyDescent="0.2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</row>
    <row r="637" spans="1:14" x14ac:dyDescent="0.2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</row>
    <row r="638" spans="1:14" x14ac:dyDescent="0.2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</row>
    <row r="639" spans="1:14" x14ac:dyDescent="0.2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</row>
    <row r="640" spans="1:14" x14ac:dyDescent="0.2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</row>
    <row r="641" spans="1:14" x14ac:dyDescent="0.2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</row>
    <row r="642" spans="1:14" x14ac:dyDescent="0.2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</row>
    <row r="643" spans="1:14" x14ac:dyDescent="0.2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</row>
    <row r="644" spans="1:14" x14ac:dyDescent="0.2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</row>
    <row r="645" spans="1:14" x14ac:dyDescent="0.2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</row>
    <row r="646" spans="1:14" x14ac:dyDescent="0.2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</row>
    <row r="647" spans="1:14" x14ac:dyDescent="0.2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</row>
    <row r="648" spans="1:14" x14ac:dyDescent="0.2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</row>
    <row r="649" spans="1:14" x14ac:dyDescent="0.2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</row>
    <row r="650" spans="1:14" x14ac:dyDescent="0.2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</row>
    <row r="651" spans="1:14" x14ac:dyDescent="0.2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</row>
    <row r="652" spans="1:14" x14ac:dyDescent="0.2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</row>
    <row r="653" spans="1:14" x14ac:dyDescent="0.2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</row>
    <row r="654" spans="1:14" x14ac:dyDescent="0.2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</row>
    <row r="655" spans="1:14" x14ac:dyDescent="0.2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</row>
    <row r="656" spans="1:14" x14ac:dyDescent="0.2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</row>
    <row r="657" spans="1:14" x14ac:dyDescent="0.2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</row>
    <row r="658" spans="1:14" x14ac:dyDescent="0.2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</row>
    <row r="659" spans="1:14" x14ac:dyDescent="0.2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</row>
    <row r="660" spans="1:14" x14ac:dyDescent="0.2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</row>
    <row r="661" spans="1:14" x14ac:dyDescent="0.2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</row>
    <row r="662" spans="1:14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</row>
    <row r="663" spans="1:14" x14ac:dyDescent="0.2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</row>
    <row r="664" spans="1:14" x14ac:dyDescent="0.2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</row>
    <row r="665" spans="1:14" x14ac:dyDescent="0.2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</row>
    <row r="666" spans="1:14" x14ac:dyDescent="0.2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</row>
    <row r="667" spans="1:14" x14ac:dyDescent="0.2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</row>
    <row r="668" spans="1:14" x14ac:dyDescent="0.2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</row>
    <row r="669" spans="1:14" x14ac:dyDescent="0.2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</row>
    <row r="670" spans="1:14" x14ac:dyDescent="0.2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</row>
    <row r="671" spans="1:14" x14ac:dyDescent="0.2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</row>
    <row r="672" spans="1:14" x14ac:dyDescent="0.2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</row>
    <row r="673" spans="1:14" x14ac:dyDescent="0.2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</row>
    <row r="674" spans="1:14" x14ac:dyDescent="0.2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</row>
    <row r="675" spans="1:14" x14ac:dyDescent="0.2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</row>
    <row r="676" spans="1:14" x14ac:dyDescent="0.2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</row>
    <row r="677" spans="1:14" x14ac:dyDescent="0.2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</row>
    <row r="678" spans="1:14" x14ac:dyDescent="0.2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</row>
    <row r="679" spans="1:14" x14ac:dyDescent="0.2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</row>
    <row r="680" spans="1:14" x14ac:dyDescent="0.2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</row>
    <row r="681" spans="1:14" x14ac:dyDescent="0.2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</row>
    <row r="682" spans="1:14" x14ac:dyDescent="0.2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</row>
    <row r="683" spans="1:14" x14ac:dyDescent="0.2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</row>
    <row r="684" spans="1:14" x14ac:dyDescent="0.2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</row>
    <row r="685" spans="1:14" x14ac:dyDescent="0.2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</row>
    <row r="686" spans="1:14" x14ac:dyDescent="0.2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</row>
    <row r="687" spans="1:14" x14ac:dyDescent="0.2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</row>
    <row r="688" spans="1:14" x14ac:dyDescent="0.2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</row>
    <row r="689" spans="1:14" x14ac:dyDescent="0.2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</row>
    <row r="690" spans="1:14" x14ac:dyDescent="0.2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</row>
    <row r="691" spans="1:14" x14ac:dyDescent="0.2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</row>
    <row r="692" spans="1:14" x14ac:dyDescent="0.2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</row>
    <row r="693" spans="1:14" x14ac:dyDescent="0.2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</row>
    <row r="694" spans="1:14" x14ac:dyDescent="0.2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</row>
    <row r="695" spans="1:14" x14ac:dyDescent="0.2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</row>
    <row r="696" spans="1:14" x14ac:dyDescent="0.2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</row>
    <row r="697" spans="1:14" x14ac:dyDescent="0.2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</row>
    <row r="698" spans="1:14" x14ac:dyDescent="0.2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</row>
    <row r="699" spans="1:14" x14ac:dyDescent="0.2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</row>
    <row r="700" spans="1:14" x14ac:dyDescent="0.2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</row>
    <row r="701" spans="1:14" x14ac:dyDescent="0.2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</row>
    <row r="702" spans="1:14" x14ac:dyDescent="0.2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</row>
    <row r="703" spans="1:14" x14ac:dyDescent="0.2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</row>
    <row r="704" spans="1:14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</row>
    <row r="705" spans="1:14" x14ac:dyDescent="0.2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</row>
    <row r="706" spans="1:14" x14ac:dyDescent="0.2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</row>
    <row r="707" spans="1:14" x14ac:dyDescent="0.2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</row>
    <row r="708" spans="1:14" x14ac:dyDescent="0.2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</row>
    <row r="709" spans="1:14" x14ac:dyDescent="0.2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</row>
    <row r="710" spans="1:14" x14ac:dyDescent="0.2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</row>
    <row r="711" spans="1:14" x14ac:dyDescent="0.2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</row>
    <row r="712" spans="1:14" x14ac:dyDescent="0.2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</row>
    <row r="713" spans="1:14" x14ac:dyDescent="0.2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</row>
    <row r="714" spans="1:14" x14ac:dyDescent="0.2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</row>
    <row r="715" spans="1:14" x14ac:dyDescent="0.2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</row>
    <row r="716" spans="1:14" x14ac:dyDescent="0.2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</row>
    <row r="717" spans="1:14" x14ac:dyDescent="0.2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</row>
    <row r="718" spans="1:14" x14ac:dyDescent="0.2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</row>
    <row r="719" spans="1:14" x14ac:dyDescent="0.2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</row>
    <row r="720" spans="1:14" x14ac:dyDescent="0.2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</row>
    <row r="721" spans="1:14" x14ac:dyDescent="0.2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</row>
    <row r="722" spans="1:14" x14ac:dyDescent="0.2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</row>
    <row r="723" spans="1:14" x14ac:dyDescent="0.2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</row>
    <row r="724" spans="1:14" x14ac:dyDescent="0.2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</row>
    <row r="725" spans="1:14" x14ac:dyDescent="0.2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</row>
    <row r="726" spans="1:14" x14ac:dyDescent="0.2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</row>
    <row r="727" spans="1:14" x14ac:dyDescent="0.2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</row>
    <row r="728" spans="1:14" x14ac:dyDescent="0.2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</row>
    <row r="729" spans="1:14" x14ac:dyDescent="0.2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</row>
    <row r="730" spans="1:14" x14ac:dyDescent="0.2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</row>
    <row r="731" spans="1:14" x14ac:dyDescent="0.2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</row>
    <row r="732" spans="1:14" x14ac:dyDescent="0.2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</row>
    <row r="733" spans="1:14" x14ac:dyDescent="0.2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</row>
    <row r="734" spans="1:14" x14ac:dyDescent="0.2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</row>
    <row r="735" spans="1:14" x14ac:dyDescent="0.2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</row>
    <row r="736" spans="1:14" x14ac:dyDescent="0.2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</row>
    <row r="737" spans="1:14" x14ac:dyDescent="0.2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</row>
    <row r="738" spans="1:14" x14ac:dyDescent="0.2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</row>
    <row r="739" spans="1:14" x14ac:dyDescent="0.2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</row>
    <row r="740" spans="1:14" x14ac:dyDescent="0.2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</row>
    <row r="741" spans="1:14" x14ac:dyDescent="0.2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</row>
    <row r="742" spans="1:14" x14ac:dyDescent="0.2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</row>
    <row r="743" spans="1:14" x14ac:dyDescent="0.2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</row>
    <row r="744" spans="1:14" x14ac:dyDescent="0.2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</row>
    <row r="745" spans="1:14" x14ac:dyDescent="0.2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</row>
    <row r="746" spans="1:14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</row>
    <row r="747" spans="1:14" x14ac:dyDescent="0.2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</row>
    <row r="748" spans="1:14" x14ac:dyDescent="0.2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</row>
    <row r="749" spans="1:14" x14ac:dyDescent="0.2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</row>
    <row r="750" spans="1:14" x14ac:dyDescent="0.2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</row>
    <row r="751" spans="1:14" x14ac:dyDescent="0.2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</row>
    <row r="752" spans="1:14" x14ac:dyDescent="0.2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</row>
    <row r="753" spans="1:14" x14ac:dyDescent="0.2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</row>
    <row r="754" spans="1:14" x14ac:dyDescent="0.2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</row>
    <row r="755" spans="1:14" x14ac:dyDescent="0.2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</row>
    <row r="756" spans="1:14" x14ac:dyDescent="0.2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</row>
    <row r="757" spans="1:14" x14ac:dyDescent="0.2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</row>
    <row r="758" spans="1:14" x14ac:dyDescent="0.2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</row>
    <row r="759" spans="1:14" x14ac:dyDescent="0.2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</row>
    <row r="760" spans="1:14" x14ac:dyDescent="0.2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</row>
    <row r="761" spans="1:14" x14ac:dyDescent="0.2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</row>
    <row r="762" spans="1:14" x14ac:dyDescent="0.2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</row>
    <row r="763" spans="1:14" x14ac:dyDescent="0.2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</row>
    <row r="764" spans="1:14" x14ac:dyDescent="0.2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</row>
    <row r="765" spans="1:14" x14ac:dyDescent="0.2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</row>
    <row r="766" spans="1:14" x14ac:dyDescent="0.2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</row>
    <row r="767" spans="1:14" x14ac:dyDescent="0.2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</row>
    <row r="768" spans="1:14" x14ac:dyDescent="0.2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</row>
    <row r="769" spans="1:14" x14ac:dyDescent="0.2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</row>
    <row r="770" spans="1:14" x14ac:dyDescent="0.2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</row>
    <row r="771" spans="1:14" x14ac:dyDescent="0.2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</row>
    <row r="772" spans="1:14" x14ac:dyDescent="0.2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</row>
    <row r="773" spans="1:14" x14ac:dyDescent="0.2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</row>
    <row r="774" spans="1:14" x14ac:dyDescent="0.2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</row>
    <row r="775" spans="1:14" x14ac:dyDescent="0.2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</row>
    <row r="776" spans="1:14" x14ac:dyDescent="0.2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</row>
    <row r="777" spans="1:14" x14ac:dyDescent="0.2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</row>
    <row r="778" spans="1:14" x14ac:dyDescent="0.2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</row>
    <row r="779" spans="1:14" x14ac:dyDescent="0.2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</row>
    <row r="780" spans="1:14" x14ac:dyDescent="0.2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</row>
    <row r="781" spans="1:14" x14ac:dyDescent="0.2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</row>
    <row r="782" spans="1:14" x14ac:dyDescent="0.2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</row>
    <row r="783" spans="1:14" x14ac:dyDescent="0.2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</row>
    <row r="784" spans="1:14" x14ac:dyDescent="0.2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</row>
    <row r="785" spans="1:14" x14ac:dyDescent="0.2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</row>
    <row r="786" spans="1:14" x14ac:dyDescent="0.2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</row>
    <row r="787" spans="1:14" x14ac:dyDescent="0.2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</row>
    <row r="788" spans="1:14" x14ac:dyDescent="0.2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</row>
    <row r="789" spans="1:14" x14ac:dyDescent="0.2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</row>
    <row r="790" spans="1:14" x14ac:dyDescent="0.2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</row>
    <row r="791" spans="1:14" x14ac:dyDescent="0.2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</row>
    <row r="792" spans="1:14" x14ac:dyDescent="0.2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</row>
    <row r="793" spans="1:14" x14ac:dyDescent="0.2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</row>
    <row r="794" spans="1:14" x14ac:dyDescent="0.2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</row>
    <row r="795" spans="1:14" x14ac:dyDescent="0.2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</row>
    <row r="796" spans="1:14" x14ac:dyDescent="0.2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</row>
    <row r="797" spans="1:14" x14ac:dyDescent="0.2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</row>
    <row r="798" spans="1:14" x14ac:dyDescent="0.2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</row>
    <row r="799" spans="1:14" x14ac:dyDescent="0.2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</row>
    <row r="800" spans="1:14" x14ac:dyDescent="0.2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</row>
    <row r="801" spans="1:14" x14ac:dyDescent="0.2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</row>
    <row r="802" spans="1:14" x14ac:dyDescent="0.2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</row>
    <row r="803" spans="1:14" x14ac:dyDescent="0.2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</row>
    <row r="804" spans="1:14" x14ac:dyDescent="0.2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</row>
    <row r="805" spans="1:14" x14ac:dyDescent="0.2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</row>
    <row r="806" spans="1:14" x14ac:dyDescent="0.2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</row>
    <row r="807" spans="1:14" x14ac:dyDescent="0.2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</row>
    <row r="808" spans="1:14" x14ac:dyDescent="0.2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</row>
    <row r="809" spans="1:14" x14ac:dyDescent="0.2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</row>
    <row r="810" spans="1:14" x14ac:dyDescent="0.2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</row>
    <row r="811" spans="1:14" x14ac:dyDescent="0.2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</row>
    <row r="812" spans="1:14" x14ac:dyDescent="0.2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</row>
    <row r="813" spans="1:14" x14ac:dyDescent="0.2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</row>
    <row r="814" spans="1:14" x14ac:dyDescent="0.2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</row>
    <row r="815" spans="1:14" x14ac:dyDescent="0.2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</row>
    <row r="816" spans="1:14" x14ac:dyDescent="0.2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</row>
    <row r="817" spans="1:14" x14ac:dyDescent="0.2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</row>
    <row r="818" spans="1:14" x14ac:dyDescent="0.2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</row>
    <row r="819" spans="1:14" x14ac:dyDescent="0.2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</row>
    <row r="820" spans="1:14" x14ac:dyDescent="0.2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</row>
    <row r="821" spans="1:14" x14ac:dyDescent="0.2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</row>
    <row r="822" spans="1:14" x14ac:dyDescent="0.2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</row>
    <row r="823" spans="1:14" x14ac:dyDescent="0.2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</row>
    <row r="824" spans="1:14" x14ac:dyDescent="0.2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</row>
    <row r="825" spans="1:14" x14ac:dyDescent="0.2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</row>
    <row r="826" spans="1:14" x14ac:dyDescent="0.2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</row>
    <row r="827" spans="1:14" x14ac:dyDescent="0.2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</row>
    <row r="828" spans="1:14" x14ac:dyDescent="0.2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</row>
    <row r="829" spans="1:14" x14ac:dyDescent="0.2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</row>
    <row r="830" spans="1:14" x14ac:dyDescent="0.2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</row>
    <row r="831" spans="1:14" x14ac:dyDescent="0.2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</row>
    <row r="832" spans="1:14" x14ac:dyDescent="0.2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</row>
    <row r="833" spans="1:14" x14ac:dyDescent="0.2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</row>
    <row r="834" spans="1:14" x14ac:dyDescent="0.2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</row>
    <row r="835" spans="1:14" x14ac:dyDescent="0.2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</row>
    <row r="836" spans="1:14" x14ac:dyDescent="0.2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</row>
    <row r="837" spans="1:14" x14ac:dyDescent="0.2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</row>
    <row r="838" spans="1:14" x14ac:dyDescent="0.2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</row>
    <row r="839" spans="1:14" x14ac:dyDescent="0.2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</row>
    <row r="840" spans="1:14" x14ac:dyDescent="0.2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</row>
    <row r="841" spans="1:14" x14ac:dyDescent="0.2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</row>
    <row r="842" spans="1:14" x14ac:dyDescent="0.2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</row>
    <row r="843" spans="1:14" x14ac:dyDescent="0.2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</row>
    <row r="844" spans="1:14" x14ac:dyDescent="0.2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</row>
    <row r="845" spans="1:14" x14ac:dyDescent="0.2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</row>
    <row r="846" spans="1:14" x14ac:dyDescent="0.2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</row>
    <row r="847" spans="1:14" x14ac:dyDescent="0.2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</row>
    <row r="848" spans="1:14" x14ac:dyDescent="0.2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</row>
    <row r="849" spans="1:14" x14ac:dyDescent="0.2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</row>
    <row r="850" spans="1:14" x14ac:dyDescent="0.2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</row>
    <row r="851" spans="1:14" x14ac:dyDescent="0.2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</row>
    <row r="852" spans="1:14" x14ac:dyDescent="0.2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</row>
    <row r="853" spans="1:14" x14ac:dyDescent="0.2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</row>
    <row r="854" spans="1:14" x14ac:dyDescent="0.2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</row>
    <row r="855" spans="1:14" x14ac:dyDescent="0.2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</row>
    <row r="856" spans="1:14" x14ac:dyDescent="0.2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</row>
    <row r="857" spans="1:14" x14ac:dyDescent="0.2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</row>
    <row r="858" spans="1:14" x14ac:dyDescent="0.2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</row>
    <row r="859" spans="1:14" x14ac:dyDescent="0.2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</row>
    <row r="860" spans="1:14" x14ac:dyDescent="0.2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</row>
    <row r="861" spans="1:14" x14ac:dyDescent="0.2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</row>
    <row r="862" spans="1:14" x14ac:dyDescent="0.2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</row>
    <row r="863" spans="1:14" x14ac:dyDescent="0.2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</row>
    <row r="864" spans="1:14" x14ac:dyDescent="0.2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</row>
    <row r="865" spans="1:14" x14ac:dyDescent="0.2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</row>
    <row r="866" spans="1:14" x14ac:dyDescent="0.2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</row>
    <row r="867" spans="1:14" x14ac:dyDescent="0.2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</row>
    <row r="868" spans="1:14" x14ac:dyDescent="0.2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</row>
    <row r="869" spans="1:14" x14ac:dyDescent="0.2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</row>
    <row r="870" spans="1:14" x14ac:dyDescent="0.2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</row>
    <row r="871" spans="1:14" x14ac:dyDescent="0.2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</row>
    <row r="872" spans="1:14" x14ac:dyDescent="0.2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</row>
    <row r="873" spans="1:14" x14ac:dyDescent="0.2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</row>
    <row r="874" spans="1:14" x14ac:dyDescent="0.2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</row>
    <row r="875" spans="1:14" x14ac:dyDescent="0.2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</row>
    <row r="876" spans="1:14" x14ac:dyDescent="0.2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</row>
    <row r="877" spans="1:14" x14ac:dyDescent="0.2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</row>
    <row r="878" spans="1:14" x14ac:dyDescent="0.2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</row>
    <row r="879" spans="1:14" x14ac:dyDescent="0.2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</row>
    <row r="880" spans="1:14" x14ac:dyDescent="0.2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</row>
    <row r="881" spans="1:14" x14ac:dyDescent="0.2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</row>
    <row r="882" spans="1:14" x14ac:dyDescent="0.2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</row>
    <row r="883" spans="1:14" x14ac:dyDescent="0.2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</row>
    <row r="884" spans="1:14" x14ac:dyDescent="0.2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</row>
    <row r="885" spans="1:14" x14ac:dyDescent="0.2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</row>
    <row r="886" spans="1:14" x14ac:dyDescent="0.2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</row>
    <row r="887" spans="1:14" x14ac:dyDescent="0.2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</row>
    <row r="888" spans="1:14" x14ac:dyDescent="0.2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</row>
    <row r="889" spans="1:14" x14ac:dyDescent="0.2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</row>
    <row r="890" spans="1:14" x14ac:dyDescent="0.2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</row>
    <row r="891" spans="1:14" x14ac:dyDescent="0.2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</row>
    <row r="892" spans="1:14" x14ac:dyDescent="0.2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</row>
    <row r="893" spans="1:14" x14ac:dyDescent="0.2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</row>
    <row r="894" spans="1:14" x14ac:dyDescent="0.2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</row>
    <row r="895" spans="1:14" x14ac:dyDescent="0.2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</row>
    <row r="896" spans="1:14" x14ac:dyDescent="0.2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</row>
    <row r="897" spans="1:14" x14ac:dyDescent="0.2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</row>
    <row r="898" spans="1:14" x14ac:dyDescent="0.2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</row>
    <row r="899" spans="1:14" x14ac:dyDescent="0.2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</row>
    <row r="900" spans="1:14" x14ac:dyDescent="0.2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</row>
    <row r="901" spans="1:14" x14ac:dyDescent="0.2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</row>
    <row r="902" spans="1:14" x14ac:dyDescent="0.2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</row>
    <row r="903" spans="1:14" x14ac:dyDescent="0.2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</row>
    <row r="904" spans="1:14" x14ac:dyDescent="0.2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</row>
    <row r="905" spans="1:14" x14ac:dyDescent="0.2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</row>
    <row r="906" spans="1:14" x14ac:dyDescent="0.2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</row>
    <row r="907" spans="1:14" x14ac:dyDescent="0.2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</row>
    <row r="908" spans="1:14" x14ac:dyDescent="0.2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</row>
    <row r="909" spans="1:14" x14ac:dyDescent="0.2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</row>
    <row r="910" spans="1:14" x14ac:dyDescent="0.2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</row>
    <row r="911" spans="1:14" x14ac:dyDescent="0.2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</row>
    <row r="912" spans="1:14" x14ac:dyDescent="0.2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</row>
    <row r="913" spans="1:14" x14ac:dyDescent="0.2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</row>
    <row r="914" spans="1:14" x14ac:dyDescent="0.2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</row>
    <row r="915" spans="1:14" x14ac:dyDescent="0.2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</row>
    <row r="916" spans="1:14" x14ac:dyDescent="0.2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</row>
    <row r="917" spans="1:14" x14ac:dyDescent="0.2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</row>
    <row r="918" spans="1:14" x14ac:dyDescent="0.2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</row>
    <row r="919" spans="1:14" x14ac:dyDescent="0.2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</row>
    <row r="920" spans="1:14" x14ac:dyDescent="0.2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</row>
    <row r="921" spans="1:14" x14ac:dyDescent="0.2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</row>
    <row r="922" spans="1:14" x14ac:dyDescent="0.2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</row>
    <row r="923" spans="1:14" x14ac:dyDescent="0.2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</row>
    <row r="924" spans="1:14" x14ac:dyDescent="0.2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</row>
    <row r="925" spans="1:14" x14ac:dyDescent="0.2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</row>
    <row r="926" spans="1:14" x14ac:dyDescent="0.2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</row>
    <row r="927" spans="1:14" x14ac:dyDescent="0.2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</row>
    <row r="928" spans="1:14" x14ac:dyDescent="0.2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</row>
    <row r="929" spans="1:14" x14ac:dyDescent="0.2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</row>
    <row r="930" spans="1:14" x14ac:dyDescent="0.2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</row>
    <row r="931" spans="1:14" x14ac:dyDescent="0.2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</row>
    <row r="932" spans="1:14" x14ac:dyDescent="0.2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</row>
    <row r="933" spans="1:14" x14ac:dyDescent="0.2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</row>
    <row r="934" spans="1:14" x14ac:dyDescent="0.2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</row>
    <row r="935" spans="1:14" x14ac:dyDescent="0.2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</row>
    <row r="936" spans="1:14" x14ac:dyDescent="0.2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</row>
    <row r="937" spans="1:14" x14ac:dyDescent="0.2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</row>
    <row r="938" spans="1:14" x14ac:dyDescent="0.2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</row>
    <row r="939" spans="1:14" x14ac:dyDescent="0.2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</row>
    <row r="940" spans="1:14" x14ac:dyDescent="0.2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</row>
    <row r="941" spans="1:14" x14ac:dyDescent="0.2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</row>
    <row r="942" spans="1:14" x14ac:dyDescent="0.2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</row>
    <row r="943" spans="1:14" x14ac:dyDescent="0.2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</row>
    <row r="944" spans="1:14" x14ac:dyDescent="0.2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</row>
    <row r="945" spans="1:14" x14ac:dyDescent="0.2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</row>
    <row r="946" spans="1:14" x14ac:dyDescent="0.2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</row>
    <row r="947" spans="1:14" x14ac:dyDescent="0.2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</row>
    <row r="948" spans="1:14" x14ac:dyDescent="0.2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</row>
    <row r="949" spans="1:14" x14ac:dyDescent="0.2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</row>
    <row r="950" spans="1:14" x14ac:dyDescent="0.2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</row>
    <row r="951" spans="1:14" x14ac:dyDescent="0.2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</row>
    <row r="952" spans="1:14" x14ac:dyDescent="0.2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</row>
    <row r="953" spans="1:14" x14ac:dyDescent="0.2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</row>
    <row r="954" spans="1:14" x14ac:dyDescent="0.2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</row>
    <row r="955" spans="1:14" x14ac:dyDescent="0.2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</row>
    <row r="956" spans="1:14" x14ac:dyDescent="0.2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</row>
    <row r="957" spans="1:14" x14ac:dyDescent="0.2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</row>
    <row r="958" spans="1:14" x14ac:dyDescent="0.2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</row>
    <row r="959" spans="1:14" x14ac:dyDescent="0.2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</row>
    <row r="960" spans="1:14" x14ac:dyDescent="0.2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</row>
    <row r="961" spans="1:14" x14ac:dyDescent="0.2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</row>
    <row r="962" spans="1:14" x14ac:dyDescent="0.2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</row>
    <row r="963" spans="1:14" x14ac:dyDescent="0.2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</row>
    <row r="964" spans="1:14" x14ac:dyDescent="0.2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</row>
    <row r="965" spans="1:14" x14ac:dyDescent="0.2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</row>
    <row r="966" spans="1:14" x14ac:dyDescent="0.2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</row>
    <row r="967" spans="1:14" x14ac:dyDescent="0.2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</row>
    <row r="968" spans="1:14" x14ac:dyDescent="0.2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</row>
    <row r="969" spans="1:14" x14ac:dyDescent="0.2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</row>
    <row r="970" spans="1:14" x14ac:dyDescent="0.2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</row>
    <row r="971" spans="1:14" x14ac:dyDescent="0.2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</row>
    <row r="972" spans="1:14" x14ac:dyDescent="0.2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</row>
    <row r="973" spans="1:14" x14ac:dyDescent="0.2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</row>
    <row r="974" spans="1:14" x14ac:dyDescent="0.2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</row>
    <row r="975" spans="1:14" x14ac:dyDescent="0.2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</row>
    <row r="976" spans="1:14" x14ac:dyDescent="0.2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</row>
    <row r="977" spans="1:14" x14ac:dyDescent="0.2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</row>
    <row r="978" spans="1:14" x14ac:dyDescent="0.2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</row>
    <row r="979" spans="1:14" x14ac:dyDescent="0.2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</row>
    <row r="980" spans="1:14" x14ac:dyDescent="0.2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</row>
    <row r="981" spans="1:14" x14ac:dyDescent="0.2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</row>
    <row r="982" spans="1:14" x14ac:dyDescent="0.2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</row>
    <row r="983" spans="1:14" x14ac:dyDescent="0.2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</row>
    <row r="984" spans="1:14" x14ac:dyDescent="0.2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</row>
    <row r="985" spans="1:14" x14ac:dyDescent="0.2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</row>
    <row r="986" spans="1:14" x14ac:dyDescent="0.2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</row>
    <row r="987" spans="1:14" x14ac:dyDescent="0.2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</row>
    <row r="988" spans="1:14" x14ac:dyDescent="0.2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</row>
    <row r="989" spans="1:14" x14ac:dyDescent="0.2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</row>
    <row r="990" spans="1:14" x14ac:dyDescent="0.2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</row>
    <row r="991" spans="1:14" x14ac:dyDescent="0.2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</row>
    <row r="992" spans="1:14" x14ac:dyDescent="0.2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</row>
    <row r="993" spans="1:14" x14ac:dyDescent="0.2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</row>
    <row r="994" spans="1:14" x14ac:dyDescent="0.2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</row>
    <row r="995" spans="1:14" x14ac:dyDescent="0.2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</row>
    <row r="996" spans="1:14" x14ac:dyDescent="0.2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</row>
    <row r="997" spans="1:14" x14ac:dyDescent="0.2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</row>
    <row r="998" spans="1:14" x14ac:dyDescent="0.2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</row>
    <row r="999" spans="1:14" x14ac:dyDescent="0.2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</row>
    <row r="1000" spans="1:14" x14ac:dyDescent="0.2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</row>
    <row r="1001" spans="1:14" x14ac:dyDescent="0.2">
      <c r="A1001" s="109"/>
      <c r="B1001" s="109"/>
      <c r="C1001" s="109"/>
      <c r="D1001" s="109"/>
      <c r="E1001" s="109"/>
      <c r="F1001" s="109"/>
      <c r="G1001" s="109"/>
      <c r="H1001" s="109"/>
      <c r="I1001" s="109"/>
      <c r="J1001" s="109"/>
      <c r="K1001" s="109"/>
      <c r="L1001" s="109"/>
      <c r="M1001" s="109"/>
      <c r="N1001" s="109"/>
    </row>
    <row r="1002" spans="1:14" x14ac:dyDescent="0.2">
      <c r="A1002" s="109"/>
      <c r="B1002" s="109"/>
      <c r="C1002" s="109"/>
      <c r="D1002" s="109"/>
      <c r="E1002" s="109"/>
      <c r="F1002" s="109"/>
      <c r="G1002" s="109"/>
      <c r="H1002" s="109"/>
      <c r="I1002" s="109"/>
      <c r="J1002" s="109"/>
      <c r="K1002" s="109"/>
      <c r="L1002" s="109"/>
      <c r="M1002" s="109"/>
      <c r="N1002" s="109"/>
    </row>
    <row r="1003" spans="1:14" x14ac:dyDescent="0.2">
      <c r="A1003" s="109"/>
      <c r="B1003" s="109"/>
      <c r="C1003" s="109"/>
      <c r="D1003" s="109"/>
      <c r="E1003" s="109"/>
      <c r="F1003" s="109"/>
      <c r="G1003" s="109"/>
      <c r="H1003" s="109"/>
      <c r="I1003" s="109"/>
      <c r="J1003" s="109"/>
      <c r="K1003" s="109"/>
      <c r="L1003" s="109"/>
      <c r="M1003" s="109"/>
      <c r="N1003" s="109"/>
    </row>
    <row r="1004" spans="1:14" x14ac:dyDescent="0.2">
      <c r="A1004" s="109"/>
      <c r="B1004" s="109"/>
      <c r="C1004" s="109"/>
      <c r="D1004" s="109"/>
      <c r="E1004" s="109"/>
      <c r="F1004" s="109"/>
      <c r="G1004" s="109"/>
      <c r="H1004" s="109"/>
      <c r="I1004" s="109"/>
      <c r="J1004" s="109"/>
      <c r="K1004" s="109"/>
      <c r="L1004" s="109"/>
      <c r="M1004" s="109"/>
      <c r="N1004" s="109"/>
    </row>
    <row r="1005" spans="1:14" x14ac:dyDescent="0.2">
      <c r="A1005" s="109"/>
      <c r="B1005" s="109"/>
      <c r="C1005" s="109"/>
      <c r="D1005" s="109"/>
      <c r="E1005" s="109"/>
      <c r="F1005" s="109"/>
      <c r="G1005" s="109"/>
      <c r="H1005" s="109"/>
      <c r="I1005" s="109"/>
      <c r="J1005" s="109"/>
      <c r="K1005" s="109"/>
      <c r="L1005" s="109"/>
      <c r="M1005" s="109"/>
      <c r="N1005" s="109"/>
    </row>
    <row r="1006" spans="1:14" x14ac:dyDescent="0.2">
      <c r="A1006" s="109"/>
      <c r="B1006" s="109"/>
      <c r="C1006" s="109"/>
      <c r="D1006" s="109"/>
      <c r="E1006" s="109"/>
      <c r="F1006" s="109"/>
      <c r="G1006" s="109"/>
      <c r="H1006" s="109"/>
      <c r="I1006" s="109"/>
      <c r="J1006" s="109"/>
      <c r="K1006" s="109"/>
      <c r="L1006" s="109"/>
      <c r="M1006" s="109"/>
      <c r="N1006" s="109"/>
    </row>
    <row r="1007" spans="1:14" x14ac:dyDescent="0.2">
      <c r="A1007" s="109"/>
      <c r="B1007" s="109"/>
      <c r="C1007" s="109"/>
      <c r="D1007" s="109"/>
      <c r="E1007" s="109"/>
      <c r="F1007" s="109"/>
      <c r="G1007" s="109"/>
      <c r="H1007" s="109"/>
      <c r="I1007" s="109"/>
      <c r="J1007" s="109"/>
      <c r="K1007" s="109"/>
      <c r="L1007" s="109"/>
      <c r="M1007" s="109"/>
      <c r="N1007" s="109"/>
    </row>
    <row r="1008" spans="1:14" x14ac:dyDescent="0.2">
      <c r="A1008" s="109"/>
      <c r="B1008" s="109"/>
      <c r="C1008" s="109"/>
      <c r="D1008" s="109"/>
      <c r="E1008" s="109"/>
      <c r="F1008" s="109"/>
      <c r="G1008" s="109"/>
      <c r="H1008" s="109"/>
      <c r="I1008" s="109"/>
      <c r="J1008" s="109"/>
      <c r="K1008" s="109"/>
      <c r="L1008" s="109"/>
      <c r="M1008" s="109"/>
      <c r="N1008" s="109"/>
    </row>
    <row r="1009" spans="1:14" x14ac:dyDescent="0.2">
      <c r="A1009" s="109"/>
      <c r="B1009" s="109"/>
      <c r="C1009" s="109"/>
      <c r="D1009" s="109"/>
      <c r="E1009" s="109"/>
      <c r="F1009" s="109"/>
      <c r="G1009" s="109"/>
      <c r="H1009" s="109"/>
      <c r="I1009" s="109"/>
      <c r="J1009" s="109"/>
      <c r="K1009" s="109"/>
      <c r="L1009" s="109"/>
      <c r="M1009" s="109"/>
      <c r="N1009" s="109"/>
    </row>
    <row r="1010" spans="1:14" x14ac:dyDescent="0.2">
      <c r="A1010" s="109"/>
      <c r="B1010" s="109"/>
      <c r="C1010" s="109"/>
      <c r="D1010" s="109"/>
      <c r="E1010" s="109"/>
      <c r="F1010" s="109"/>
      <c r="G1010" s="109"/>
      <c r="H1010" s="109"/>
      <c r="I1010" s="109"/>
      <c r="J1010" s="109"/>
      <c r="K1010" s="109"/>
      <c r="L1010" s="109"/>
      <c r="M1010" s="109"/>
      <c r="N1010" s="109"/>
    </row>
    <row r="1011" spans="1:14" x14ac:dyDescent="0.2">
      <c r="A1011" s="109"/>
      <c r="B1011" s="109"/>
      <c r="C1011" s="109"/>
      <c r="D1011" s="109"/>
      <c r="E1011" s="109"/>
      <c r="F1011" s="109"/>
      <c r="G1011" s="109"/>
      <c r="H1011" s="109"/>
      <c r="I1011" s="109"/>
      <c r="J1011" s="109"/>
      <c r="K1011" s="109"/>
      <c r="L1011" s="109"/>
      <c r="M1011" s="109"/>
      <c r="N1011" s="109"/>
    </row>
    <row r="1012" spans="1:14" x14ac:dyDescent="0.2">
      <c r="A1012" s="109"/>
      <c r="B1012" s="109"/>
      <c r="C1012" s="109"/>
      <c r="D1012" s="109"/>
      <c r="E1012" s="109"/>
      <c r="F1012" s="109"/>
      <c r="G1012" s="109"/>
      <c r="H1012" s="109"/>
      <c r="I1012" s="109"/>
      <c r="J1012" s="109"/>
      <c r="K1012" s="109"/>
      <c r="L1012" s="109"/>
      <c r="M1012" s="109"/>
      <c r="N1012" s="109"/>
    </row>
    <row r="1013" spans="1:14" x14ac:dyDescent="0.2">
      <c r="A1013" s="109"/>
      <c r="B1013" s="109"/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  <c r="N1013" s="109"/>
    </row>
    <row r="1014" spans="1:14" x14ac:dyDescent="0.2">
      <c r="A1014" s="109"/>
      <c r="B1014" s="109"/>
      <c r="C1014" s="109"/>
      <c r="D1014" s="109"/>
      <c r="E1014" s="109"/>
      <c r="F1014" s="109"/>
      <c r="G1014" s="109"/>
      <c r="H1014" s="109"/>
      <c r="I1014" s="109"/>
      <c r="J1014" s="109"/>
      <c r="K1014" s="109"/>
      <c r="L1014" s="109"/>
      <c r="M1014" s="109"/>
      <c r="N1014" s="109"/>
    </row>
    <row r="1015" spans="1:14" x14ac:dyDescent="0.2">
      <c r="A1015" s="109"/>
      <c r="B1015" s="109"/>
      <c r="C1015" s="109"/>
      <c r="D1015" s="109"/>
      <c r="E1015" s="109"/>
      <c r="F1015" s="109"/>
      <c r="G1015" s="109"/>
      <c r="H1015" s="109"/>
      <c r="I1015" s="109"/>
      <c r="J1015" s="109"/>
      <c r="K1015" s="109"/>
      <c r="L1015" s="109"/>
      <c r="M1015" s="109"/>
      <c r="N1015" s="109"/>
    </row>
    <row r="1016" spans="1:14" x14ac:dyDescent="0.2">
      <c r="A1016" s="109"/>
      <c r="B1016" s="109"/>
      <c r="C1016" s="109"/>
      <c r="D1016" s="109"/>
      <c r="E1016" s="109"/>
      <c r="F1016" s="109"/>
      <c r="G1016" s="109"/>
      <c r="H1016" s="109"/>
      <c r="I1016" s="109"/>
      <c r="J1016" s="109"/>
      <c r="K1016" s="109"/>
      <c r="L1016" s="109"/>
      <c r="M1016" s="109"/>
      <c r="N1016" s="109"/>
    </row>
    <row r="1017" spans="1:14" x14ac:dyDescent="0.2">
      <c r="A1017" s="109"/>
      <c r="B1017" s="109"/>
      <c r="C1017" s="109"/>
      <c r="D1017" s="109"/>
      <c r="E1017" s="109"/>
      <c r="F1017" s="109"/>
      <c r="G1017" s="109"/>
      <c r="H1017" s="109"/>
      <c r="I1017" s="109"/>
      <c r="J1017" s="109"/>
      <c r="K1017" s="109"/>
      <c r="L1017" s="109"/>
      <c r="M1017" s="109"/>
      <c r="N1017" s="109"/>
    </row>
    <row r="1018" spans="1:14" x14ac:dyDescent="0.2">
      <c r="A1018" s="109"/>
      <c r="B1018" s="109"/>
      <c r="C1018" s="109"/>
      <c r="D1018" s="109"/>
      <c r="E1018" s="109"/>
      <c r="F1018" s="109"/>
      <c r="G1018" s="109"/>
      <c r="H1018" s="109"/>
      <c r="I1018" s="109"/>
      <c r="J1018" s="109"/>
      <c r="K1018" s="109"/>
      <c r="L1018" s="109"/>
      <c r="M1018" s="109"/>
      <c r="N1018" s="109"/>
    </row>
    <row r="1019" spans="1:14" x14ac:dyDescent="0.2">
      <c r="A1019" s="109"/>
      <c r="B1019" s="109"/>
      <c r="C1019" s="109"/>
      <c r="D1019" s="109"/>
      <c r="E1019" s="109"/>
      <c r="F1019" s="109"/>
      <c r="G1019" s="109"/>
      <c r="H1019" s="109"/>
      <c r="I1019" s="109"/>
      <c r="J1019" s="109"/>
      <c r="K1019" s="109"/>
      <c r="L1019" s="109"/>
      <c r="M1019" s="109"/>
      <c r="N1019" s="109"/>
    </row>
    <row r="1020" spans="1:14" x14ac:dyDescent="0.2">
      <c r="A1020" s="109"/>
      <c r="B1020" s="109"/>
      <c r="C1020" s="109"/>
      <c r="D1020" s="109"/>
      <c r="E1020" s="109"/>
      <c r="F1020" s="109"/>
      <c r="G1020" s="109"/>
      <c r="H1020" s="109"/>
      <c r="I1020" s="109"/>
      <c r="J1020" s="109"/>
      <c r="K1020" s="109"/>
      <c r="L1020" s="109"/>
      <c r="M1020" s="109"/>
      <c r="N1020" s="109"/>
    </row>
    <row r="1021" spans="1:14" x14ac:dyDescent="0.2">
      <c r="A1021" s="109"/>
      <c r="B1021" s="109"/>
      <c r="C1021" s="109"/>
      <c r="D1021" s="109"/>
      <c r="E1021" s="109"/>
      <c r="F1021" s="109"/>
      <c r="G1021" s="109"/>
      <c r="H1021" s="109"/>
      <c r="I1021" s="109"/>
      <c r="J1021" s="109"/>
      <c r="K1021" s="109"/>
      <c r="L1021" s="109"/>
      <c r="M1021" s="109"/>
      <c r="N1021" s="109"/>
    </row>
    <row r="1022" spans="1:14" x14ac:dyDescent="0.2">
      <c r="A1022" s="109"/>
      <c r="B1022" s="109"/>
      <c r="C1022" s="109"/>
      <c r="D1022" s="109"/>
      <c r="E1022" s="109"/>
      <c r="F1022" s="109"/>
      <c r="G1022" s="109"/>
      <c r="H1022" s="109"/>
      <c r="I1022" s="109"/>
      <c r="J1022" s="109"/>
      <c r="K1022" s="109"/>
      <c r="L1022" s="109"/>
      <c r="M1022" s="109"/>
      <c r="N1022" s="109"/>
    </row>
    <row r="1023" spans="1:14" x14ac:dyDescent="0.2">
      <c r="A1023" s="109"/>
      <c r="B1023" s="109"/>
      <c r="C1023" s="109"/>
      <c r="D1023" s="109"/>
      <c r="E1023" s="109"/>
      <c r="F1023" s="109"/>
      <c r="G1023" s="109"/>
      <c r="H1023" s="109"/>
      <c r="I1023" s="109"/>
      <c r="J1023" s="109"/>
      <c r="K1023" s="109"/>
      <c r="L1023" s="109"/>
      <c r="M1023" s="109"/>
      <c r="N1023" s="109"/>
    </row>
    <row r="1024" spans="1:14" x14ac:dyDescent="0.2">
      <c r="A1024" s="109"/>
      <c r="B1024" s="109"/>
      <c r="C1024" s="109"/>
      <c r="D1024" s="109"/>
      <c r="E1024" s="109"/>
      <c r="F1024" s="109"/>
      <c r="G1024" s="109"/>
      <c r="H1024" s="109"/>
      <c r="I1024" s="109"/>
      <c r="J1024" s="109"/>
      <c r="K1024" s="109"/>
      <c r="L1024" s="109"/>
      <c r="M1024" s="109"/>
      <c r="N1024" s="109"/>
    </row>
    <row r="1025" spans="1:14" x14ac:dyDescent="0.2">
      <c r="A1025" s="109"/>
      <c r="B1025" s="109"/>
      <c r="C1025" s="109"/>
      <c r="D1025" s="109"/>
      <c r="E1025" s="109"/>
      <c r="F1025" s="109"/>
      <c r="G1025" s="109"/>
      <c r="H1025" s="109"/>
      <c r="I1025" s="109"/>
      <c r="J1025" s="109"/>
      <c r="K1025" s="109"/>
      <c r="L1025" s="109"/>
      <c r="M1025" s="109"/>
      <c r="N1025" s="109"/>
    </row>
    <row r="1026" spans="1:14" x14ac:dyDescent="0.2">
      <c r="A1026" s="109"/>
      <c r="B1026" s="109"/>
      <c r="C1026" s="109"/>
      <c r="D1026" s="109"/>
      <c r="E1026" s="109"/>
      <c r="F1026" s="109"/>
      <c r="G1026" s="109"/>
      <c r="H1026" s="109"/>
      <c r="I1026" s="109"/>
      <c r="J1026" s="109"/>
      <c r="K1026" s="109"/>
      <c r="L1026" s="109"/>
      <c r="M1026" s="109"/>
      <c r="N1026" s="109"/>
    </row>
    <row r="1027" spans="1:14" x14ac:dyDescent="0.2">
      <c r="A1027" s="109"/>
      <c r="B1027" s="109"/>
      <c r="C1027" s="109"/>
      <c r="D1027" s="109"/>
      <c r="E1027" s="109"/>
      <c r="F1027" s="109"/>
      <c r="G1027" s="109"/>
      <c r="H1027" s="109"/>
      <c r="I1027" s="109"/>
      <c r="J1027" s="109"/>
      <c r="K1027" s="109"/>
      <c r="L1027" s="109"/>
      <c r="M1027" s="109"/>
      <c r="N1027" s="109"/>
    </row>
    <row r="1028" spans="1:14" x14ac:dyDescent="0.2">
      <c r="A1028" s="109"/>
      <c r="B1028" s="109"/>
      <c r="C1028" s="109"/>
      <c r="D1028" s="109"/>
      <c r="E1028" s="109"/>
      <c r="F1028" s="109"/>
      <c r="G1028" s="109"/>
      <c r="H1028" s="109"/>
      <c r="I1028" s="109"/>
      <c r="J1028" s="109"/>
      <c r="K1028" s="109"/>
      <c r="L1028" s="109"/>
      <c r="M1028" s="109"/>
      <c r="N1028" s="109"/>
    </row>
    <row r="1029" spans="1:14" x14ac:dyDescent="0.2">
      <c r="A1029" s="109"/>
      <c r="B1029" s="109"/>
      <c r="C1029" s="109"/>
      <c r="D1029" s="109"/>
      <c r="E1029" s="109"/>
      <c r="F1029" s="109"/>
      <c r="G1029" s="109"/>
      <c r="H1029" s="109"/>
      <c r="I1029" s="109"/>
      <c r="J1029" s="109"/>
      <c r="K1029" s="109"/>
      <c r="L1029" s="109"/>
      <c r="M1029" s="109"/>
      <c r="N1029" s="109"/>
    </row>
    <row r="1030" spans="1:14" x14ac:dyDescent="0.2">
      <c r="A1030" s="109"/>
      <c r="B1030" s="109"/>
      <c r="C1030" s="109"/>
      <c r="D1030" s="109"/>
      <c r="E1030" s="109"/>
      <c r="F1030" s="109"/>
      <c r="G1030" s="109"/>
      <c r="H1030" s="109"/>
      <c r="I1030" s="109"/>
      <c r="J1030" s="109"/>
      <c r="K1030" s="109"/>
      <c r="L1030" s="109"/>
      <c r="M1030" s="109"/>
      <c r="N1030" s="109"/>
    </row>
    <row r="1031" spans="1:14" x14ac:dyDescent="0.2">
      <c r="A1031" s="109"/>
      <c r="B1031" s="109"/>
      <c r="C1031" s="109"/>
      <c r="D1031" s="109"/>
      <c r="E1031" s="109"/>
      <c r="F1031" s="109"/>
      <c r="G1031" s="109"/>
      <c r="H1031" s="109"/>
      <c r="I1031" s="109"/>
      <c r="J1031" s="109"/>
      <c r="K1031" s="109"/>
      <c r="L1031" s="109"/>
      <c r="M1031" s="109"/>
      <c r="N1031" s="109"/>
    </row>
    <row r="1032" spans="1:14" x14ac:dyDescent="0.2">
      <c r="A1032" s="109"/>
      <c r="B1032" s="109"/>
      <c r="C1032" s="109"/>
      <c r="D1032" s="109"/>
      <c r="E1032" s="109"/>
      <c r="F1032" s="109"/>
      <c r="G1032" s="109"/>
      <c r="H1032" s="109"/>
      <c r="I1032" s="109"/>
      <c r="J1032" s="109"/>
      <c r="K1032" s="109"/>
      <c r="L1032" s="109"/>
      <c r="M1032" s="109"/>
      <c r="N1032" s="109"/>
    </row>
    <row r="1033" spans="1:14" x14ac:dyDescent="0.2">
      <c r="A1033" s="109"/>
      <c r="B1033" s="109"/>
      <c r="C1033" s="109"/>
      <c r="D1033" s="109"/>
      <c r="E1033" s="109"/>
      <c r="F1033" s="109"/>
      <c r="G1033" s="109"/>
      <c r="H1033" s="109"/>
      <c r="I1033" s="109"/>
      <c r="J1033" s="109"/>
      <c r="K1033" s="109"/>
      <c r="L1033" s="109"/>
      <c r="M1033" s="109"/>
      <c r="N1033" s="109"/>
    </row>
    <row r="1034" spans="1:14" x14ac:dyDescent="0.2">
      <c r="A1034" s="109"/>
      <c r="B1034" s="109"/>
      <c r="C1034" s="109"/>
      <c r="D1034" s="109"/>
      <c r="E1034" s="109"/>
      <c r="F1034" s="109"/>
      <c r="G1034" s="109"/>
      <c r="H1034" s="109"/>
      <c r="I1034" s="109"/>
      <c r="J1034" s="109"/>
      <c r="K1034" s="109"/>
      <c r="L1034" s="109"/>
      <c r="M1034" s="109"/>
      <c r="N1034" s="109"/>
    </row>
    <row r="1035" spans="1:14" x14ac:dyDescent="0.2">
      <c r="A1035" s="109"/>
      <c r="B1035" s="109"/>
      <c r="C1035" s="109"/>
      <c r="D1035" s="109"/>
      <c r="E1035" s="109"/>
      <c r="F1035" s="109"/>
      <c r="G1035" s="109"/>
      <c r="H1035" s="109"/>
      <c r="I1035" s="109"/>
      <c r="J1035" s="109"/>
      <c r="K1035" s="109"/>
      <c r="L1035" s="109"/>
      <c r="M1035" s="109"/>
      <c r="N1035" s="109"/>
    </row>
    <row r="1036" spans="1:14" x14ac:dyDescent="0.2">
      <c r="A1036" s="109"/>
      <c r="B1036" s="109"/>
      <c r="C1036" s="109"/>
      <c r="D1036" s="109"/>
      <c r="E1036" s="109"/>
      <c r="F1036" s="109"/>
      <c r="G1036" s="109"/>
      <c r="H1036" s="109"/>
      <c r="I1036" s="109"/>
      <c r="J1036" s="109"/>
      <c r="K1036" s="109"/>
      <c r="L1036" s="109"/>
      <c r="M1036" s="109"/>
      <c r="N1036" s="109"/>
    </row>
    <row r="1037" spans="1:14" x14ac:dyDescent="0.2">
      <c r="A1037" s="109"/>
      <c r="B1037" s="109"/>
      <c r="C1037" s="109"/>
      <c r="D1037" s="109"/>
      <c r="E1037" s="109"/>
      <c r="F1037" s="109"/>
      <c r="G1037" s="109"/>
      <c r="H1037" s="109"/>
      <c r="I1037" s="109"/>
      <c r="J1037" s="109"/>
      <c r="K1037" s="109"/>
      <c r="L1037" s="109"/>
      <c r="M1037" s="109"/>
      <c r="N1037" s="109"/>
    </row>
    <row r="1038" spans="1:14" x14ac:dyDescent="0.2">
      <c r="A1038" s="109"/>
      <c r="B1038" s="109"/>
      <c r="C1038" s="109"/>
      <c r="D1038" s="109"/>
      <c r="E1038" s="109"/>
      <c r="F1038" s="109"/>
      <c r="G1038" s="109"/>
      <c r="H1038" s="109"/>
      <c r="I1038" s="109"/>
      <c r="J1038" s="109"/>
      <c r="K1038" s="109"/>
      <c r="L1038" s="109"/>
      <c r="M1038" s="109"/>
      <c r="N1038" s="109"/>
    </row>
    <row r="1039" spans="1:14" x14ac:dyDescent="0.2">
      <c r="A1039" s="109"/>
      <c r="B1039" s="109"/>
      <c r="C1039" s="109"/>
      <c r="D1039" s="109"/>
      <c r="E1039" s="109"/>
      <c r="F1039" s="109"/>
      <c r="G1039" s="109"/>
      <c r="H1039" s="109"/>
      <c r="I1039" s="109"/>
      <c r="J1039" s="109"/>
      <c r="K1039" s="109"/>
      <c r="L1039" s="109"/>
      <c r="M1039" s="109"/>
      <c r="N1039" s="109"/>
    </row>
    <row r="1040" spans="1:14" x14ac:dyDescent="0.2">
      <c r="A1040" s="109"/>
      <c r="B1040" s="109"/>
      <c r="C1040" s="109"/>
      <c r="D1040" s="109"/>
      <c r="E1040" s="109"/>
      <c r="F1040" s="109"/>
      <c r="G1040" s="109"/>
      <c r="H1040" s="109"/>
      <c r="I1040" s="109"/>
      <c r="J1040" s="109"/>
      <c r="K1040" s="109"/>
      <c r="L1040" s="109"/>
      <c r="M1040" s="109"/>
      <c r="N1040" s="109"/>
    </row>
    <row r="1041" spans="1:14" x14ac:dyDescent="0.2">
      <c r="A1041" s="109"/>
      <c r="B1041" s="109"/>
      <c r="C1041" s="109"/>
      <c r="D1041" s="109"/>
      <c r="E1041" s="109"/>
      <c r="F1041" s="109"/>
      <c r="G1041" s="109"/>
      <c r="H1041" s="109"/>
      <c r="I1041" s="109"/>
      <c r="J1041" s="109"/>
      <c r="K1041" s="109"/>
      <c r="L1041" s="109"/>
      <c r="M1041" s="109"/>
      <c r="N1041" s="109"/>
    </row>
    <row r="1042" spans="1:14" x14ac:dyDescent="0.2">
      <c r="A1042" s="109"/>
      <c r="B1042" s="109"/>
      <c r="C1042" s="109"/>
      <c r="D1042" s="109"/>
      <c r="E1042" s="109"/>
      <c r="F1042" s="109"/>
      <c r="G1042" s="109"/>
      <c r="H1042" s="109"/>
      <c r="I1042" s="109"/>
      <c r="J1042" s="109"/>
      <c r="K1042" s="109"/>
      <c r="L1042" s="109"/>
      <c r="M1042" s="109"/>
      <c r="N1042" s="109"/>
    </row>
    <row r="1043" spans="1:14" x14ac:dyDescent="0.2">
      <c r="A1043" s="109"/>
      <c r="B1043" s="109"/>
      <c r="C1043" s="109"/>
      <c r="D1043" s="109"/>
      <c r="E1043" s="109"/>
      <c r="F1043" s="109"/>
      <c r="G1043" s="109"/>
      <c r="H1043" s="109"/>
      <c r="I1043" s="109"/>
      <c r="J1043" s="109"/>
      <c r="K1043" s="109"/>
      <c r="L1043" s="109"/>
      <c r="M1043" s="109"/>
      <c r="N1043" s="109"/>
    </row>
    <row r="1044" spans="1:14" x14ac:dyDescent="0.2">
      <c r="A1044" s="109"/>
      <c r="B1044" s="109"/>
      <c r="C1044" s="109"/>
      <c r="D1044" s="109"/>
      <c r="E1044" s="109"/>
      <c r="F1044" s="109"/>
      <c r="G1044" s="109"/>
      <c r="H1044" s="109"/>
      <c r="I1044" s="109"/>
      <c r="J1044" s="109"/>
      <c r="K1044" s="109"/>
      <c r="L1044" s="109"/>
      <c r="M1044" s="109"/>
      <c r="N1044" s="109"/>
    </row>
    <row r="1045" spans="1:14" x14ac:dyDescent="0.2">
      <c r="A1045" s="109"/>
      <c r="B1045" s="109"/>
      <c r="C1045" s="109"/>
      <c r="D1045" s="109"/>
      <c r="E1045" s="109"/>
      <c r="F1045" s="109"/>
      <c r="G1045" s="109"/>
      <c r="H1045" s="109"/>
      <c r="I1045" s="109"/>
      <c r="J1045" s="109"/>
      <c r="K1045" s="109"/>
      <c r="L1045" s="109"/>
      <c r="M1045" s="109"/>
      <c r="N1045" s="109"/>
    </row>
    <row r="1046" spans="1:14" x14ac:dyDescent="0.2">
      <c r="A1046" s="109"/>
      <c r="B1046" s="109"/>
      <c r="C1046" s="109"/>
      <c r="D1046" s="109"/>
      <c r="E1046" s="109"/>
      <c r="F1046" s="109"/>
      <c r="G1046" s="109"/>
      <c r="H1046" s="109"/>
      <c r="I1046" s="109"/>
      <c r="J1046" s="109"/>
      <c r="K1046" s="109"/>
      <c r="L1046" s="109"/>
      <c r="M1046" s="109"/>
      <c r="N1046" s="109"/>
    </row>
    <row r="1047" spans="1:14" x14ac:dyDescent="0.2">
      <c r="A1047" s="109"/>
      <c r="B1047" s="109"/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  <c r="N1047" s="109"/>
    </row>
    <row r="1048" spans="1:14" x14ac:dyDescent="0.2">
      <c r="A1048" s="109"/>
      <c r="B1048" s="109"/>
      <c r="C1048" s="109"/>
      <c r="D1048" s="109"/>
      <c r="E1048" s="109"/>
      <c r="F1048" s="109"/>
      <c r="G1048" s="109"/>
      <c r="H1048" s="109"/>
      <c r="I1048" s="109"/>
      <c r="J1048" s="109"/>
      <c r="K1048" s="109"/>
      <c r="L1048" s="109"/>
      <c r="M1048" s="109"/>
      <c r="N1048" s="109"/>
    </row>
    <row r="1049" spans="1:14" x14ac:dyDescent="0.2">
      <c r="A1049" s="109"/>
      <c r="B1049" s="109"/>
      <c r="C1049" s="109"/>
      <c r="D1049" s="109"/>
      <c r="E1049" s="109"/>
      <c r="F1049" s="109"/>
      <c r="G1049" s="109"/>
      <c r="H1049" s="109"/>
      <c r="I1049" s="109"/>
      <c r="J1049" s="109"/>
      <c r="K1049" s="109"/>
      <c r="L1049" s="109"/>
      <c r="M1049" s="109"/>
      <c r="N1049" s="109"/>
    </row>
    <row r="1050" spans="1:14" x14ac:dyDescent="0.2">
      <c r="A1050" s="109"/>
      <c r="B1050" s="109"/>
      <c r="C1050" s="109"/>
      <c r="D1050" s="109"/>
      <c r="E1050" s="109"/>
      <c r="F1050" s="109"/>
      <c r="G1050" s="109"/>
      <c r="H1050" s="109"/>
      <c r="I1050" s="109"/>
      <c r="J1050" s="109"/>
      <c r="K1050" s="109"/>
      <c r="L1050" s="109"/>
      <c r="M1050" s="109"/>
      <c r="N1050" s="109"/>
    </row>
    <row r="1051" spans="1:14" x14ac:dyDescent="0.2">
      <c r="A1051" s="109"/>
      <c r="B1051" s="109"/>
      <c r="C1051" s="109"/>
      <c r="D1051" s="109"/>
      <c r="E1051" s="109"/>
      <c r="F1051" s="109"/>
      <c r="G1051" s="109"/>
      <c r="H1051" s="109"/>
      <c r="I1051" s="109"/>
      <c r="J1051" s="109"/>
      <c r="K1051" s="109"/>
      <c r="L1051" s="109"/>
      <c r="M1051" s="109"/>
      <c r="N1051" s="109"/>
    </row>
    <row r="1052" spans="1:14" x14ac:dyDescent="0.2">
      <c r="A1052" s="109"/>
      <c r="B1052" s="109"/>
      <c r="C1052" s="109"/>
      <c r="D1052" s="109"/>
      <c r="E1052" s="109"/>
      <c r="F1052" s="109"/>
      <c r="G1052" s="109"/>
      <c r="H1052" s="109"/>
      <c r="I1052" s="109"/>
      <c r="J1052" s="109"/>
      <c r="K1052" s="109"/>
      <c r="L1052" s="109"/>
      <c r="M1052" s="109"/>
      <c r="N1052" s="109"/>
    </row>
    <row r="1053" spans="1:14" x14ac:dyDescent="0.2">
      <c r="A1053" s="109"/>
      <c r="B1053" s="109"/>
      <c r="C1053" s="109"/>
      <c r="D1053" s="109"/>
      <c r="E1053" s="109"/>
      <c r="F1053" s="109"/>
      <c r="G1053" s="109"/>
      <c r="H1053" s="109"/>
      <c r="I1053" s="109"/>
      <c r="J1053" s="109"/>
      <c r="K1053" s="109"/>
      <c r="L1053" s="109"/>
      <c r="M1053" s="109"/>
      <c r="N1053" s="109"/>
    </row>
    <row r="1054" spans="1:14" x14ac:dyDescent="0.2">
      <c r="A1054" s="109"/>
      <c r="B1054" s="109"/>
      <c r="C1054" s="109"/>
      <c r="D1054" s="109"/>
      <c r="E1054" s="109"/>
      <c r="F1054" s="109"/>
      <c r="G1054" s="109"/>
      <c r="H1054" s="109"/>
      <c r="I1054" s="109"/>
      <c r="J1054" s="109"/>
      <c r="K1054" s="109"/>
      <c r="L1054" s="109"/>
      <c r="M1054" s="109"/>
      <c r="N1054" s="109"/>
    </row>
    <row r="1055" spans="1:14" x14ac:dyDescent="0.2">
      <c r="A1055" s="109"/>
      <c r="B1055" s="109"/>
      <c r="C1055" s="109"/>
      <c r="D1055" s="109"/>
      <c r="E1055" s="109"/>
      <c r="F1055" s="109"/>
      <c r="G1055" s="109"/>
      <c r="H1055" s="109"/>
      <c r="I1055" s="109"/>
      <c r="J1055" s="109"/>
      <c r="K1055" s="109"/>
      <c r="L1055" s="109"/>
      <c r="M1055" s="109"/>
      <c r="N1055" s="109"/>
    </row>
    <row r="1056" spans="1:14" x14ac:dyDescent="0.2">
      <c r="A1056" s="109"/>
      <c r="B1056" s="109"/>
      <c r="C1056" s="109"/>
      <c r="D1056" s="109"/>
      <c r="E1056" s="109"/>
      <c r="F1056" s="109"/>
      <c r="G1056" s="109"/>
      <c r="H1056" s="109"/>
      <c r="I1056" s="109"/>
      <c r="J1056" s="109"/>
      <c r="K1056" s="109"/>
      <c r="L1056" s="109"/>
      <c r="M1056" s="109"/>
      <c r="N1056" s="109"/>
    </row>
    <row r="1057" spans="1:14" x14ac:dyDescent="0.2">
      <c r="A1057" s="109"/>
      <c r="B1057" s="109"/>
      <c r="C1057" s="109"/>
      <c r="D1057" s="109"/>
      <c r="E1057" s="109"/>
      <c r="F1057" s="109"/>
      <c r="G1057" s="109"/>
      <c r="H1057" s="109"/>
      <c r="I1057" s="109"/>
      <c r="J1057" s="109"/>
      <c r="K1057" s="109"/>
      <c r="L1057" s="109"/>
      <c r="M1057" s="109"/>
      <c r="N1057" s="109"/>
    </row>
    <row r="1058" spans="1:14" x14ac:dyDescent="0.2">
      <c r="A1058" s="109"/>
      <c r="B1058" s="109"/>
      <c r="C1058" s="109"/>
      <c r="D1058" s="109"/>
      <c r="E1058" s="109"/>
      <c r="F1058" s="109"/>
      <c r="G1058" s="109"/>
      <c r="H1058" s="109"/>
      <c r="I1058" s="109"/>
      <c r="J1058" s="109"/>
      <c r="K1058" s="109"/>
      <c r="L1058" s="109"/>
      <c r="M1058" s="109"/>
      <c r="N1058" s="109"/>
    </row>
    <row r="1059" spans="1:14" x14ac:dyDescent="0.2">
      <c r="A1059" s="109"/>
      <c r="B1059" s="109"/>
      <c r="C1059" s="109"/>
      <c r="D1059" s="109"/>
      <c r="E1059" s="109"/>
      <c r="F1059" s="109"/>
      <c r="G1059" s="109"/>
      <c r="H1059" s="109"/>
      <c r="I1059" s="109"/>
      <c r="J1059" s="109"/>
      <c r="K1059" s="109"/>
      <c r="L1059" s="109"/>
      <c r="M1059" s="109"/>
      <c r="N1059" s="109"/>
    </row>
    <row r="1060" spans="1:14" x14ac:dyDescent="0.2">
      <c r="A1060" s="109"/>
      <c r="B1060" s="109"/>
      <c r="C1060" s="109"/>
      <c r="D1060" s="109"/>
      <c r="E1060" s="109"/>
      <c r="F1060" s="109"/>
      <c r="G1060" s="109"/>
      <c r="H1060" s="109"/>
      <c r="I1060" s="109"/>
      <c r="J1060" s="109"/>
      <c r="K1060" s="109"/>
      <c r="L1060" s="109"/>
      <c r="M1060" s="109"/>
      <c r="N1060" s="109"/>
    </row>
    <row r="1061" spans="1:14" x14ac:dyDescent="0.2">
      <c r="A1061" s="109"/>
      <c r="B1061" s="109"/>
      <c r="C1061" s="109"/>
      <c r="D1061" s="109"/>
      <c r="E1061" s="109"/>
      <c r="F1061" s="109"/>
      <c r="G1061" s="109"/>
      <c r="H1061" s="109"/>
      <c r="I1061" s="109"/>
      <c r="J1061" s="109"/>
      <c r="K1061" s="109"/>
      <c r="L1061" s="109"/>
      <c r="M1061" s="109"/>
      <c r="N1061" s="109"/>
    </row>
    <row r="1062" spans="1:14" x14ac:dyDescent="0.2">
      <c r="A1062" s="109"/>
      <c r="B1062" s="109"/>
      <c r="C1062" s="109"/>
      <c r="D1062" s="109"/>
      <c r="E1062" s="109"/>
      <c r="F1062" s="109"/>
      <c r="G1062" s="109"/>
      <c r="H1062" s="109"/>
      <c r="I1062" s="109"/>
      <c r="J1062" s="109"/>
      <c r="K1062" s="109"/>
      <c r="L1062" s="109"/>
      <c r="M1062" s="109"/>
      <c r="N1062" s="109"/>
    </row>
    <row r="1063" spans="1:14" x14ac:dyDescent="0.2">
      <c r="A1063" s="109"/>
      <c r="B1063" s="109"/>
      <c r="C1063" s="109"/>
      <c r="D1063" s="109"/>
      <c r="E1063" s="109"/>
      <c r="F1063" s="109"/>
      <c r="G1063" s="109"/>
      <c r="H1063" s="109"/>
      <c r="I1063" s="109"/>
      <c r="J1063" s="109"/>
      <c r="K1063" s="109"/>
      <c r="L1063" s="109"/>
      <c r="M1063" s="109"/>
      <c r="N1063" s="109"/>
    </row>
    <row r="1064" spans="1:14" x14ac:dyDescent="0.2">
      <c r="A1064" s="109"/>
      <c r="B1064" s="109"/>
      <c r="C1064" s="109"/>
      <c r="D1064" s="109"/>
      <c r="E1064" s="109"/>
      <c r="F1064" s="109"/>
      <c r="G1064" s="109"/>
      <c r="H1064" s="109"/>
      <c r="I1064" s="109"/>
      <c r="J1064" s="109"/>
      <c r="K1064" s="109"/>
      <c r="L1064" s="109"/>
      <c r="M1064" s="109"/>
      <c r="N1064" s="109"/>
    </row>
    <row r="1065" spans="1:14" x14ac:dyDescent="0.2">
      <c r="A1065" s="109"/>
      <c r="B1065" s="109"/>
      <c r="C1065" s="109"/>
      <c r="D1065" s="109"/>
      <c r="E1065" s="109"/>
      <c r="F1065" s="109"/>
      <c r="G1065" s="109"/>
      <c r="H1065" s="109"/>
      <c r="I1065" s="109"/>
      <c r="J1065" s="109"/>
      <c r="K1065" s="109"/>
      <c r="L1065" s="109"/>
      <c r="M1065" s="109"/>
      <c r="N1065" s="109"/>
    </row>
    <row r="1066" spans="1:14" x14ac:dyDescent="0.2">
      <c r="A1066" s="109"/>
      <c r="B1066" s="109"/>
      <c r="C1066" s="109"/>
      <c r="D1066" s="109"/>
      <c r="E1066" s="109"/>
      <c r="F1066" s="109"/>
      <c r="G1066" s="109"/>
      <c r="H1066" s="109"/>
      <c r="I1066" s="109"/>
      <c r="J1066" s="109"/>
      <c r="K1066" s="109"/>
      <c r="L1066" s="109"/>
      <c r="M1066" s="109"/>
      <c r="N1066" s="109"/>
    </row>
    <row r="1067" spans="1:14" x14ac:dyDescent="0.2">
      <c r="A1067" s="109"/>
      <c r="B1067" s="109"/>
      <c r="C1067" s="109"/>
      <c r="D1067" s="109"/>
      <c r="E1067" s="109"/>
      <c r="F1067" s="109"/>
      <c r="G1067" s="109"/>
      <c r="H1067" s="109"/>
      <c r="I1067" s="109"/>
      <c r="J1067" s="109"/>
      <c r="K1067" s="109"/>
      <c r="L1067" s="109"/>
      <c r="M1067" s="109"/>
      <c r="N1067" s="109"/>
    </row>
    <row r="1068" spans="1:14" x14ac:dyDescent="0.2">
      <c r="A1068" s="109"/>
      <c r="B1068" s="109"/>
      <c r="C1068" s="109"/>
      <c r="D1068" s="109"/>
      <c r="E1068" s="109"/>
      <c r="F1068" s="109"/>
      <c r="G1068" s="109"/>
      <c r="H1068" s="109"/>
      <c r="I1068" s="109"/>
      <c r="J1068" s="109"/>
      <c r="K1068" s="109"/>
      <c r="L1068" s="109"/>
      <c r="M1068" s="109"/>
      <c r="N1068" s="109"/>
    </row>
    <row r="1069" spans="1:14" x14ac:dyDescent="0.2">
      <c r="A1069" s="109"/>
      <c r="B1069" s="109"/>
      <c r="C1069" s="109"/>
      <c r="D1069" s="109"/>
      <c r="E1069" s="109"/>
      <c r="F1069" s="109"/>
      <c r="G1069" s="109"/>
      <c r="H1069" s="109"/>
      <c r="I1069" s="109"/>
      <c r="J1069" s="109"/>
      <c r="K1069" s="109"/>
      <c r="L1069" s="109"/>
      <c r="M1069" s="109"/>
      <c r="N1069" s="109"/>
    </row>
    <row r="1070" spans="1:14" x14ac:dyDescent="0.2">
      <c r="A1070" s="109"/>
      <c r="B1070" s="109"/>
      <c r="C1070" s="109"/>
      <c r="D1070" s="109"/>
      <c r="E1070" s="109"/>
      <c r="F1070" s="109"/>
      <c r="G1070" s="109"/>
      <c r="H1070" s="109"/>
      <c r="I1070" s="109"/>
      <c r="J1070" s="109"/>
      <c r="K1070" s="109"/>
      <c r="L1070" s="109"/>
      <c r="M1070" s="109"/>
      <c r="N1070" s="109"/>
    </row>
    <row r="1071" spans="1:14" x14ac:dyDescent="0.2">
      <c r="A1071" s="109"/>
      <c r="B1071" s="109"/>
      <c r="C1071" s="109"/>
      <c r="D1071" s="109"/>
      <c r="E1071" s="109"/>
      <c r="F1071" s="109"/>
      <c r="G1071" s="109"/>
      <c r="H1071" s="109"/>
      <c r="I1071" s="109"/>
      <c r="J1071" s="109"/>
      <c r="K1071" s="109"/>
      <c r="L1071" s="109"/>
      <c r="M1071" s="109"/>
      <c r="N1071" s="109"/>
    </row>
    <row r="1072" spans="1:14" x14ac:dyDescent="0.2">
      <c r="A1072" s="109"/>
      <c r="B1072" s="109"/>
      <c r="C1072" s="109"/>
      <c r="D1072" s="109"/>
      <c r="E1072" s="109"/>
      <c r="F1072" s="109"/>
      <c r="G1072" s="109"/>
      <c r="H1072" s="109"/>
      <c r="I1072" s="109"/>
      <c r="J1072" s="109"/>
      <c r="K1072" s="109"/>
      <c r="L1072" s="109"/>
      <c r="M1072" s="109"/>
      <c r="N1072" s="109"/>
    </row>
    <row r="1073" spans="1:14" x14ac:dyDescent="0.2">
      <c r="A1073" s="109"/>
      <c r="B1073" s="109"/>
      <c r="C1073" s="109"/>
      <c r="D1073" s="109"/>
      <c r="E1073" s="109"/>
      <c r="F1073" s="109"/>
      <c r="G1073" s="109"/>
      <c r="H1073" s="109"/>
      <c r="I1073" s="109"/>
      <c r="J1073" s="109"/>
      <c r="K1073" s="109"/>
      <c r="L1073" s="109"/>
      <c r="M1073" s="109"/>
      <c r="N1073" s="109"/>
    </row>
    <row r="1074" spans="1:14" x14ac:dyDescent="0.2">
      <c r="A1074" s="109"/>
      <c r="B1074" s="109"/>
      <c r="C1074" s="109"/>
      <c r="D1074" s="109"/>
      <c r="E1074" s="109"/>
      <c r="F1074" s="109"/>
      <c r="G1074" s="109"/>
      <c r="H1074" s="109"/>
      <c r="I1074" s="109"/>
      <c r="J1074" s="109"/>
      <c r="K1074" s="109"/>
      <c r="L1074" s="109"/>
      <c r="M1074" s="109"/>
      <c r="N1074" s="109"/>
    </row>
    <row r="1075" spans="1:14" x14ac:dyDescent="0.2">
      <c r="A1075" s="109"/>
      <c r="B1075" s="109"/>
      <c r="C1075" s="109"/>
      <c r="D1075" s="109"/>
      <c r="E1075" s="109"/>
      <c r="F1075" s="109"/>
      <c r="G1075" s="109"/>
      <c r="H1075" s="109"/>
      <c r="I1075" s="109"/>
      <c r="J1075" s="109"/>
      <c r="K1075" s="109"/>
      <c r="L1075" s="109"/>
      <c r="M1075" s="109"/>
      <c r="N1075" s="109"/>
    </row>
    <row r="1076" spans="1:14" x14ac:dyDescent="0.2">
      <c r="A1076" s="109"/>
      <c r="B1076" s="109"/>
      <c r="C1076" s="109"/>
      <c r="D1076" s="109"/>
      <c r="E1076" s="109"/>
      <c r="F1076" s="109"/>
      <c r="G1076" s="109"/>
      <c r="H1076" s="109"/>
      <c r="I1076" s="109"/>
      <c r="J1076" s="109"/>
      <c r="K1076" s="109"/>
      <c r="L1076" s="109"/>
      <c r="M1076" s="109"/>
      <c r="N1076" s="109"/>
    </row>
    <row r="1077" spans="1:14" x14ac:dyDescent="0.2">
      <c r="A1077" s="109"/>
      <c r="B1077" s="109"/>
      <c r="C1077" s="109"/>
      <c r="D1077" s="109"/>
      <c r="E1077" s="109"/>
      <c r="F1077" s="109"/>
      <c r="G1077" s="109"/>
      <c r="H1077" s="109"/>
      <c r="I1077" s="109"/>
      <c r="J1077" s="109"/>
      <c r="K1077" s="109"/>
      <c r="L1077" s="109"/>
      <c r="M1077" s="109"/>
      <c r="N1077" s="109"/>
    </row>
    <row r="1078" spans="1:14" x14ac:dyDescent="0.2">
      <c r="A1078" s="109"/>
      <c r="B1078" s="109"/>
      <c r="C1078" s="109"/>
      <c r="D1078" s="109"/>
      <c r="E1078" s="109"/>
      <c r="F1078" s="109"/>
      <c r="G1078" s="109"/>
      <c r="H1078" s="109"/>
      <c r="I1078" s="109"/>
      <c r="J1078" s="109"/>
      <c r="K1078" s="109"/>
      <c r="L1078" s="109"/>
      <c r="M1078" s="109"/>
      <c r="N1078" s="109"/>
    </row>
    <row r="1079" spans="1:14" x14ac:dyDescent="0.2">
      <c r="A1079" s="109"/>
      <c r="B1079" s="109"/>
      <c r="C1079" s="109"/>
      <c r="D1079" s="109"/>
      <c r="E1079" s="109"/>
      <c r="F1079" s="109"/>
      <c r="G1079" s="109"/>
      <c r="H1079" s="109"/>
      <c r="I1079" s="109"/>
      <c r="J1079" s="109"/>
      <c r="K1079" s="109"/>
      <c r="L1079" s="109"/>
      <c r="M1079" s="109"/>
      <c r="N1079" s="109"/>
    </row>
    <row r="1080" spans="1:14" x14ac:dyDescent="0.2">
      <c r="A1080" s="109"/>
      <c r="B1080" s="109"/>
      <c r="C1080" s="109"/>
      <c r="D1080" s="109"/>
      <c r="E1080" s="109"/>
      <c r="F1080" s="109"/>
      <c r="G1080" s="109"/>
      <c r="H1080" s="109"/>
      <c r="I1080" s="109"/>
      <c r="J1080" s="109"/>
      <c r="K1080" s="109"/>
      <c r="L1080" s="109"/>
      <c r="M1080" s="109"/>
      <c r="N1080" s="109"/>
    </row>
    <row r="1081" spans="1:14" x14ac:dyDescent="0.2">
      <c r="A1081" s="109"/>
      <c r="B1081" s="109"/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  <c r="N1081" s="109"/>
    </row>
    <row r="1082" spans="1:14" x14ac:dyDescent="0.2">
      <c r="A1082" s="109"/>
      <c r="B1082" s="109"/>
      <c r="C1082" s="109"/>
      <c r="D1082" s="109"/>
      <c r="E1082" s="109"/>
      <c r="F1082" s="109"/>
      <c r="G1082" s="109"/>
      <c r="H1082" s="109"/>
      <c r="I1082" s="109"/>
      <c r="J1082" s="109"/>
      <c r="K1082" s="109"/>
      <c r="L1082" s="109"/>
      <c r="M1082" s="109"/>
      <c r="N1082" s="109"/>
    </row>
    <row r="1083" spans="1:14" x14ac:dyDescent="0.2">
      <c r="A1083" s="109"/>
      <c r="B1083" s="109"/>
      <c r="C1083" s="109"/>
      <c r="D1083" s="109"/>
      <c r="E1083" s="109"/>
      <c r="F1083" s="109"/>
      <c r="G1083" s="109"/>
      <c r="H1083" s="109"/>
      <c r="I1083" s="109"/>
      <c r="J1083" s="109"/>
      <c r="K1083" s="109"/>
      <c r="L1083" s="109"/>
      <c r="M1083" s="109"/>
      <c r="N1083" s="109"/>
    </row>
    <row r="1084" spans="1:14" x14ac:dyDescent="0.2">
      <c r="A1084" s="109"/>
      <c r="B1084" s="109"/>
      <c r="C1084" s="109"/>
      <c r="D1084" s="109"/>
      <c r="E1084" s="109"/>
      <c r="F1084" s="109"/>
      <c r="G1084" s="109"/>
      <c r="H1084" s="109"/>
      <c r="I1084" s="109"/>
      <c r="J1084" s="109"/>
      <c r="K1084" s="109"/>
      <c r="L1084" s="109"/>
      <c r="M1084" s="109"/>
      <c r="N1084" s="109"/>
    </row>
    <row r="1085" spans="1:14" x14ac:dyDescent="0.2">
      <c r="A1085" s="109"/>
      <c r="B1085" s="109"/>
      <c r="C1085" s="109"/>
      <c r="D1085" s="109"/>
      <c r="E1085" s="109"/>
      <c r="F1085" s="109"/>
      <c r="G1085" s="109"/>
      <c r="H1085" s="109"/>
      <c r="I1085" s="109"/>
      <c r="J1085" s="109"/>
      <c r="K1085" s="109"/>
      <c r="L1085" s="109"/>
      <c r="M1085" s="109"/>
      <c r="N1085" s="109"/>
    </row>
    <row r="1086" spans="1:14" x14ac:dyDescent="0.2">
      <c r="A1086" s="109"/>
      <c r="B1086" s="109"/>
      <c r="C1086" s="109"/>
      <c r="D1086" s="109"/>
      <c r="E1086" s="109"/>
      <c r="F1086" s="109"/>
      <c r="G1086" s="109"/>
      <c r="H1086" s="109"/>
      <c r="I1086" s="109"/>
      <c r="J1086" s="109"/>
      <c r="K1086" s="109"/>
      <c r="L1086" s="109"/>
      <c r="M1086" s="109"/>
      <c r="N1086" s="109"/>
    </row>
    <row r="1087" spans="1:14" x14ac:dyDescent="0.2">
      <c r="A1087" s="109"/>
      <c r="B1087" s="109"/>
      <c r="C1087" s="109"/>
      <c r="D1087" s="109"/>
      <c r="E1087" s="109"/>
      <c r="F1087" s="109"/>
      <c r="G1087" s="109"/>
      <c r="H1087" s="109"/>
      <c r="I1087" s="109"/>
      <c r="J1087" s="109"/>
      <c r="K1087" s="109"/>
      <c r="L1087" s="109"/>
      <c r="M1087" s="109"/>
      <c r="N1087" s="109"/>
    </row>
    <row r="1088" spans="1:14" x14ac:dyDescent="0.2">
      <c r="A1088" s="109"/>
      <c r="B1088" s="109"/>
      <c r="C1088" s="109"/>
      <c r="D1088" s="109"/>
      <c r="E1088" s="109"/>
      <c r="F1088" s="109"/>
      <c r="G1088" s="109"/>
      <c r="H1088" s="109"/>
      <c r="I1088" s="109"/>
      <c r="J1088" s="109"/>
      <c r="K1088" s="109"/>
      <c r="L1088" s="109"/>
      <c r="M1088" s="109"/>
      <c r="N1088" s="109"/>
    </row>
    <row r="1089" spans="1:14" x14ac:dyDescent="0.2">
      <c r="A1089" s="109"/>
      <c r="B1089" s="109"/>
      <c r="C1089" s="109"/>
      <c r="D1089" s="109"/>
      <c r="E1089" s="109"/>
      <c r="F1089" s="109"/>
      <c r="G1089" s="109"/>
      <c r="H1089" s="109"/>
      <c r="I1089" s="109"/>
      <c r="J1089" s="109"/>
      <c r="K1089" s="109"/>
      <c r="L1089" s="109"/>
      <c r="M1089" s="109"/>
      <c r="N1089" s="109"/>
    </row>
    <row r="1090" spans="1:14" x14ac:dyDescent="0.2">
      <c r="A1090" s="109"/>
      <c r="B1090" s="109"/>
      <c r="C1090" s="109"/>
      <c r="D1090" s="109"/>
      <c r="E1090" s="109"/>
      <c r="F1090" s="109"/>
      <c r="G1090" s="109"/>
      <c r="H1090" s="109"/>
      <c r="I1090" s="109"/>
      <c r="J1090" s="109"/>
      <c r="K1090" s="109"/>
      <c r="L1090" s="109"/>
      <c r="M1090" s="109"/>
      <c r="N1090" s="109"/>
    </row>
    <row r="1091" spans="1:14" x14ac:dyDescent="0.2">
      <c r="A1091" s="109"/>
      <c r="B1091" s="109"/>
      <c r="C1091" s="109"/>
      <c r="D1091" s="109"/>
      <c r="E1091" s="109"/>
      <c r="F1091" s="109"/>
      <c r="G1091" s="109"/>
      <c r="H1091" s="109"/>
      <c r="I1091" s="109"/>
      <c r="J1091" s="109"/>
      <c r="K1091" s="109"/>
      <c r="L1091" s="109"/>
      <c r="M1091" s="109"/>
      <c r="N1091" s="109"/>
    </row>
    <row r="1092" spans="1:14" x14ac:dyDescent="0.2">
      <c r="A1092" s="109"/>
      <c r="B1092" s="109"/>
      <c r="C1092" s="109"/>
      <c r="D1092" s="109"/>
      <c r="E1092" s="109"/>
      <c r="F1092" s="109"/>
      <c r="G1092" s="109"/>
      <c r="H1092" s="109"/>
      <c r="I1092" s="109"/>
      <c r="J1092" s="109"/>
      <c r="K1092" s="109"/>
      <c r="L1092" s="109"/>
      <c r="M1092" s="109"/>
      <c r="N1092" s="109"/>
    </row>
    <row r="1093" spans="1:14" x14ac:dyDescent="0.2">
      <c r="A1093" s="109"/>
      <c r="B1093" s="109"/>
      <c r="C1093" s="109"/>
      <c r="D1093" s="109"/>
      <c r="E1093" s="109"/>
      <c r="F1093" s="109"/>
      <c r="G1093" s="109"/>
      <c r="H1093" s="109"/>
      <c r="I1093" s="109"/>
      <c r="J1093" s="109"/>
      <c r="K1093" s="109"/>
      <c r="L1093" s="109"/>
      <c r="M1093" s="109"/>
      <c r="N1093" s="109"/>
    </row>
    <row r="1094" spans="1:14" x14ac:dyDescent="0.2">
      <c r="A1094" s="109"/>
      <c r="B1094" s="109"/>
      <c r="C1094" s="109"/>
      <c r="D1094" s="109"/>
      <c r="E1094" s="109"/>
      <c r="F1094" s="109"/>
      <c r="G1094" s="109"/>
      <c r="H1094" s="109"/>
      <c r="I1094" s="109"/>
      <c r="J1094" s="109"/>
      <c r="K1094" s="109"/>
      <c r="L1094" s="109"/>
      <c r="M1094" s="109"/>
      <c r="N1094" s="109"/>
    </row>
    <row r="1095" spans="1:14" x14ac:dyDescent="0.2">
      <c r="A1095" s="109"/>
      <c r="B1095" s="109"/>
      <c r="C1095" s="109"/>
      <c r="D1095" s="109"/>
      <c r="E1095" s="109"/>
      <c r="F1095" s="109"/>
      <c r="G1095" s="109"/>
      <c r="H1095" s="109"/>
      <c r="I1095" s="109"/>
      <c r="J1095" s="109"/>
      <c r="K1095" s="109"/>
      <c r="L1095" s="109"/>
      <c r="M1095" s="109"/>
      <c r="N1095" s="109"/>
    </row>
    <row r="1096" spans="1:14" x14ac:dyDescent="0.2">
      <c r="A1096" s="109"/>
      <c r="B1096" s="109"/>
      <c r="C1096" s="109"/>
      <c r="D1096" s="109"/>
      <c r="E1096" s="109"/>
      <c r="F1096" s="109"/>
      <c r="G1096" s="109"/>
      <c r="H1096" s="109"/>
      <c r="I1096" s="109"/>
      <c r="J1096" s="109"/>
      <c r="K1096" s="109"/>
      <c r="L1096" s="109"/>
      <c r="M1096" s="109"/>
      <c r="N1096" s="109"/>
    </row>
    <row r="1097" spans="1:14" x14ac:dyDescent="0.2">
      <c r="A1097" s="109"/>
      <c r="B1097" s="109"/>
      <c r="C1097" s="109"/>
      <c r="D1097" s="109"/>
      <c r="E1097" s="109"/>
      <c r="F1097" s="109"/>
      <c r="G1097" s="109"/>
      <c r="H1097" s="109"/>
      <c r="I1097" s="109"/>
      <c r="J1097" s="109"/>
      <c r="K1097" s="109"/>
      <c r="L1097" s="109"/>
      <c r="M1097" s="109"/>
      <c r="N1097" s="109"/>
    </row>
    <row r="1098" spans="1:14" x14ac:dyDescent="0.2">
      <c r="A1098" s="109"/>
      <c r="B1098" s="109"/>
      <c r="C1098" s="109"/>
      <c r="D1098" s="109"/>
      <c r="E1098" s="109"/>
      <c r="F1098" s="109"/>
      <c r="G1098" s="109"/>
      <c r="H1098" s="109"/>
      <c r="I1098" s="109"/>
      <c r="J1098" s="109"/>
      <c r="K1098" s="109"/>
      <c r="L1098" s="109"/>
      <c r="M1098" s="109"/>
      <c r="N1098" s="109"/>
    </row>
    <row r="1099" spans="1:14" x14ac:dyDescent="0.2">
      <c r="A1099" s="109"/>
      <c r="B1099" s="109"/>
      <c r="C1099" s="109"/>
      <c r="D1099" s="109"/>
      <c r="E1099" s="109"/>
      <c r="F1099" s="109"/>
      <c r="G1099" s="109"/>
      <c r="H1099" s="109"/>
      <c r="I1099" s="109"/>
      <c r="J1099" s="109"/>
      <c r="K1099" s="109"/>
      <c r="L1099" s="109"/>
      <c r="M1099" s="109"/>
      <c r="N1099" s="109"/>
    </row>
    <row r="1100" spans="1:14" x14ac:dyDescent="0.2">
      <c r="A1100" s="109"/>
      <c r="B1100" s="109"/>
      <c r="C1100" s="109"/>
      <c r="D1100" s="109"/>
      <c r="E1100" s="109"/>
      <c r="F1100" s="109"/>
      <c r="G1100" s="109"/>
      <c r="H1100" s="109"/>
      <c r="I1100" s="109"/>
      <c r="J1100" s="109"/>
      <c r="K1100" s="109"/>
      <c r="L1100" s="109"/>
      <c r="M1100" s="109"/>
      <c r="N1100" s="109"/>
    </row>
    <row r="1101" spans="1:14" x14ac:dyDescent="0.2">
      <c r="A1101" s="109"/>
      <c r="B1101" s="109"/>
      <c r="C1101" s="109"/>
      <c r="D1101" s="109"/>
      <c r="E1101" s="109"/>
      <c r="F1101" s="109"/>
      <c r="G1101" s="109"/>
      <c r="H1101" s="109"/>
      <c r="I1101" s="109"/>
      <c r="J1101" s="109"/>
      <c r="K1101" s="109"/>
      <c r="L1101" s="109"/>
      <c r="M1101" s="109"/>
      <c r="N1101" s="109"/>
    </row>
    <row r="1102" spans="1:14" x14ac:dyDescent="0.2">
      <c r="A1102" s="109"/>
      <c r="B1102" s="109"/>
      <c r="C1102" s="109"/>
      <c r="D1102" s="109"/>
      <c r="E1102" s="109"/>
      <c r="F1102" s="109"/>
      <c r="G1102" s="109"/>
      <c r="H1102" s="109"/>
      <c r="I1102" s="109"/>
      <c r="J1102" s="109"/>
      <c r="K1102" s="109"/>
      <c r="L1102" s="109"/>
      <c r="M1102" s="109"/>
      <c r="N1102" s="109"/>
    </row>
    <row r="1103" spans="1:14" x14ac:dyDescent="0.2">
      <c r="A1103" s="109"/>
      <c r="B1103" s="109"/>
      <c r="C1103" s="109"/>
      <c r="D1103" s="109"/>
      <c r="E1103" s="109"/>
      <c r="F1103" s="109"/>
      <c r="G1103" s="109"/>
      <c r="H1103" s="109"/>
      <c r="I1103" s="109"/>
      <c r="J1103" s="109"/>
      <c r="K1103" s="109"/>
      <c r="L1103" s="109"/>
      <c r="M1103" s="109"/>
      <c r="N1103" s="109"/>
    </row>
    <row r="1104" spans="1:14" x14ac:dyDescent="0.2">
      <c r="A1104" s="109"/>
      <c r="B1104" s="109"/>
      <c r="C1104" s="109"/>
      <c r="D1104" s="109"/>
      <c r="E1104" s="109"/>
      <c r="F1104" s="109"/>
      <c r="G1104" s="109"/>
      <c r="H1104" s="109"/>
      <c r="I1104" s="109"/>
      <c r="J1104" s="109"/>
      <c r="K1104" s="109"/>
      <c r="L1104" s="109"/>
      <c r="M1104" s="109"/>
      <c r="N1104" s="109"/>
    </row>
    <row r="1105" spans="1:14" x14ac:dyDescent="0.2">
      <c r="A1105" s="109"/>
      <c r="B1105" s="109"/>
      <c r="C1105" s="109"/>
      <c r="D1105" s="109"/>
      <c r="E1105" s="109"/>
      <c r="F1105" s="109"/>
      <c r="G1105" s="109"/>
      <c r="H1105" s="109"/>
      <c r="I1105" s="109"/>
      <c r="J1105" s="109"/>
      <c r="K1105" s="109"/>
      <c r="L1105" s="109"/>
      <c r="M1105" s="109"/>
      <c r="N1105" s="109"/>
    </row>
    <row r="1106" spans="1:14" x14ac:dyDescent="0.2">
      <c r="A1106" s="109"/>
      <c r="B1106" s="109"/>
      <c r="C1106" s="109"/>
      <c r="D1106" s="109"/>
      <c r="E1106" s="109"/>
      <c r="F1106" s="109"/>
      <c r="G1106" s="109"/>
      <c r="H1106" s="109"/>
      <c r="I1106" s="109"/>
      <c r="J1106" s="109"/>
      <c r="K1106" s="109"/>
      <c r="L1106" s="109"/>
      <c r="M1106" s="109"/>
      <c r="N1106" s="109"/>
    </row>
    <row r="1107" spans="1:14" x14ac:dyDescent="0.2">
      <c r="A1107" s="109"/>
      <c r="B1107" s="109"/>
      <c r="C1107" s="109"/>
      <c r="D1107" s="109"/>
      <c r="E1107" s="109"/>
      <c r="F1107" s="109"/>
      <c r="G1107" s="109"/>
      <c r="H1107" s="109"/>
      <c r="I1107" s="109"/>
      <c r="J1107" s="109"/>
      <c r="K1107" s="109"/>
      <c r="L1107" s="109"/>
      <c r="M1107" s="109"/>
      <c r="N1107" s="109"/>
    </row>
    <row r="1108" spans="1:14" x14ac:dyDescent="0.2">
      <c r="A1108" s="109"/>
      <c r="B1108" s="109"/>
      <c r="C1108" s="109"/>
      <c r="D1108" s="109"/>
      <c r="E1108" s="109"/>
      <c r="F1108" s="109"/>
      <c r="G1108" s="109"/>
      <c r="H1108" s="109"/>
      <c r="I1108" s="109"/>
      <c r="J1108" s="109"/>
      <c r="K1108" s="109"/>
      <c r="L1108" s="109"/>
      <c r="M1108" s="109"/>
      <c r="N1108" s="109"/>
    </row>
    <row r="1109" spans="1:14" x14ac:dyDescent="0.2">
      <c r="A1109" s="109"/>
      <c r="B1109" s="109"/>
      <c r="C1109" s="109"/>
      <c r="D1109" s="109"/>
      <c r="E1109" s="109"/>
      <c r="F1109" s="109"/>
      <c r="G1109" s="109"/>
      <c r="H1109" s="109"/>
      <c r="I1109" s="109"/>
      <c r="J1109" s="109"/>
      <c r="K1109" s="109"/>
      <c r="L1109" s="109"/>
      <c r="M1109" s="109"/>
      <c r="N1109" s="109"/>
    </row>
    <row r="1110" spans="1:14" x14ac:dyDescent="0.2">
      <c r="A1110" s="109"/>
      <c r="B1110" s="109"/>
      <c r="C1110" s="109"/>
      <c r="D1110" s="109"/>
      <c r="E1110" s="109"/>
      <c r="F1110" s="109"/>
      <c r="G1110" s="109"/>
      <c r="H1110" s="109"/>
      <c r="I1110" s="109"/>
      <c r="J1110" s="109"/>
      <c r="K1110" s="109"/>
      <c r="L1110" s="109"/>
      <c r="M1110" s="109"/>
      <c r="N1110" s="109"/>
    </row>
    <row r="1111" spans="1:14" x14ac:dyDescent="0.2">
      <c r="A1111" s="109"/>
      <c r="B1111" s="109"/>
      <c r="C1111" s="109"/>
      <c r="D1111" s="109"/>
      <c r="E1111" s="109"/>
      <c r="F1111" s="109"/>
      <c r="G1111" s="109"/>
      <c r="H1111" s="109"/>
      <c r="I1111" s="109"/>
      <c r="J1111" s="109"/>
      <c r="K1111" s="109"/>
      <c r="L1111" s="109"/>
      <c r="M1111" s="109"/>
      <c r="N1111" s="109"/>
    </row>
    <row r="1112" spans="1:14" x14ac:dyDescent="0.2">
      <c r="A1112" s="109"/>
      <c r="B1112" s="109"/>
      <c r="C1112" s="109"/>
      <c r="D1112" s="109"/>
      <c r="E1112" s="109"/>
      <c r="F1112" s="109"/>
      <c r="G1112" s="109"/>
      <c r="H1112" s="109"/>
      <c r="I1112" s="109"/>
      <c r="J1112" s="109"/>
      <c r="K1112" s="109"/>
      <c r="L1112" s="109"/>
      <c r="M1112" s="109"/>
      <c r="N1112" s="109"/>
    </row>
    <row r="1113" spans="1:14" x14ac:dyDescent="0.2">
      <c r="A1113" s="109"/>
      <c r="B1113" s="109"/>
      <c r="C1113" s="109"/>
      <c r="D1113" s="109"/>
      <c r="E1113" s="109"/>
      <c r="F1113" s="109"/>
      <c r="G1113" s="109"/>
      <c r="H1113" s="109"/>
      <c r="I1113" s="109"/>
      <c r="J1113" s="109"/>
      <c r="K1113" s="109"/>
      <c r="L1113" s="109"/>
      <c r="M1113" s="109"/>
      <c r="N1113" s="109"/>
    </row>
    <row r="1114" spans="1:14" x14ac:dyDescent="0.2">
      <c r="A1114" s="109"/>
      <c r="B1114" s="109"/>
      <c r="C1114" s="109"/>
      <c r="D1114" s="109"/>
      <c r="E1114" s="109"/>
      <c r="F1114" s="109"/>
      <c r="G1114" s="109"/>
      <c r="H1114" s="109"/>
      <c r="I1114" s="109"/>
      <c r="J1114" s="109"/>
      <c r="K1114" s="109"/>
      <c r="L1114" s="109"/>
      <c r="M1114" s="109"/>
      <c r="N1114" s="109"/>
    </row>
    <row r="1115" spans="1:14" x14ac:dyDescent="0.2">
      <c r="A1115" s="109"/>
      <c r="B1115" s="109"/>
      <c r="C1115" s="109"/>
      <c r="D1115" s="109"/>
      <c r="E1115" s="109"/>
      <c r="F1115" s="109"/>
      <c r="G1115" s="109"/>
      <c r="H1115" s="109"/>
      <c r="I1115" s="109"/>
      <c r="J1115" s="109"/>
      <c r="K1115" s="109"/>
      <c r="L1115" s="109"/>
      <c r="M1115" s="109"/>
      <c r="N1115" s="109"/>
    </row>
    <row r="1116" spans="1:14" x14ac:dyDescent="0.2">
      <c r="A1116" s="109"/>
      <c r="B1116" s="109"/>
      <c r="C1116" s="109"/>
      <c r="D1116" s="109"/>
      <c r="E1116" s="109"/>
      <c r="F1116" s="109"/>
      <c r="G1116" s="109"/>
      <c r="H1116" s="109"/>
      <c r="I1116" s="109"/>
      <c r="J1116" s="109"/>
      <c r="K1116" s="109"/>
      <c r="L1116" s="109"/>
      <c r="M1116" s="109"/>
      <c r="N1116" s="109"/>
    </row>
    <row r="1117" spans="1:14" x14ac:dyDescent="0.2">
      <c r="A1117" s="109"/>
      <c r="B1117" s="109"/>
      <c r="C1117" s="109"/>
      <c r="D1117" s="109"/>
      <c r="E1117" s="109"/>
      <c r="F1117" s="109"/>
      <c r="G1117" s="109"/>
      <c r="H1117" s="109"/>
      <c r="I1117" s="109"/>
      <c r="J1117" s="109"/>
      <c r="K1117" s="109"/>
      <c r="L1117" s="109"/>
      <c r="M1117" s="109"/>
      <c r="N1117" s="109"/>
    </row>
    <row r="1118" spans="1:14" x14ac:dyDescent="0.2">
      <c r="A1118" s="109"/>
      <c r="B1118" s="109"/>
      <c r="C1118" s="109"/>
      <c r="D1118" s="109"/>
      <c r="E1118" s="109"/>
      <c r="F1118" s="109"/>
      <c r="G1118" s="109"/>
      <c r="H1118" s="109"/>
      <c r="I1118" s="109"/>
      <c r="J1118" s="109"/>
      <c r="K1118" s="109"/>
      <c r="L1118" s="109"/>
      <c r="M1118" s="109"/>
      <c r="N1118" s="109"/>
    </row>
    <row r="1119" spans="1:14" x14ac:dyDescent="0.2">
      <c r="A1119" s="109"/>
      <c r="B1119" s="109"/>
      <c r="C1119" s="109"/>
      <c r="D1119" s="109"/>
      <c r="E1119" s="109"/>
      <c r="F1119" s="109"/>
      <c r="G1119" s="109"/>
      <c r="H1119" s="109"/>
      <c r="I1119" s="109"/>
      <c r="J1119" s="109"/>
      <c r="K1119" s="109"/>
      <c r="L1119" s="109"/>
      <c r="M1119" s="109"/>
      <c r="N1119" s="109"/>
    </row>
    <row r="1120" spans="1:14" x14ac:dyDescent="0.2">
      <c r="A1120" s="109"/>
      <c r="B1120" s="109"/>
      <c r="C1120" s="109"/>
      <c r="D1120" s="109"/>
      <c r="E1120" s="109"/>
      <c r="F1120" s="109"/>
      <c r="G1120" s="109"/>
      <c r="H1120" s="109"/>
      <c r="I1120" s="109"/>
      <c r="J1120" s="109"/>
      <c r="K1120" s="109"/>
      <c r="L1120" s="109"/>
      <c r="M1120" s="109"/>
      <c r="N1120" s="109"/>
    </row>
    <row r="1121" spans="1:14" x14ac:dyDescent="0.2">
      <c r="A1121" s="109"/>
      <c r="B1121" s="109"/>
      <c r="C1121" s="109"/>
      <c r="D1121" s="109"/>
      <c r="E1121" s="109"/>
      <c r="F1121" s="109"/>
      <c r="G1121" s="109"/>
      <c r="H1121" s="109"/>
      <c r="I1121" s="109"/>
      <c r="J1121" s="109"/>
      <c r="K1121" s="109"/>
      <c r="L1121" s="109"/>
      <c r="M1121" s="109"/>
      <c r="N1121" s="109"/>
    </row>
    <row r="1122" spans="1:14" x14ac:dyDescent="0.2">
      <c r="A1122" s="109"/>
      <c r="B1122" s="109"/>
      <c r="C1122" s="109"/>
      <c r="D1122" s="109"/>
      <c r="E1122" s="109"/>
      <c r="F1122" s="109"/>
      <c r="G1122" s="109"/>
      <c r="H1122" s="109"/>
      <c r="I1122" s="109"/>
      <c r="J1122" s="109"/>
      <c r="K1122" s="109"/>
      <c r="L1122" s="109"/>
      <c r="M1122" s="109"/>
      <c r="N1122" s="109"/>
    </row>
    <row r="1123" spans="1:14" x14ac:dyDescent="0.2">
      <c r="A1123" s="109"/>
      <c r="B1123" s="109"/>
      <c r="C1123" s="109"/>
      <c r="D1123" s="109"/>
      <c r="E1123" s="109"/>
      <c r="F1123" s="109"/>
      <c r="G1123" s="109"/>
      <c r="H1123" s="109"/>
      <c r="I1123" s="109"/>
      <c r="J1123" s="109"/>
      <c r="K1123" s="109"/>
      <c r="L1123" s="109"/>
      <c r="M1123" s="109"/>
      <c r="N1123" s="109"/>
    </row>
    <row r="1124" spans="1:14" x14ac:dyDescent="0.2">
      <c r="A1124" s="109"/>
      <c r="B1124" s="109"/>
      <c r="C1124" s="109"/>
      <c r="D1124" s="109"/>
      <c r="E1124" s="109"/>
      <c r="F1124" s="109"/>
      <c r="G1124" s="109"/>
      <c r="H1124" s="109"/>
      <c r="I1124" s="109"/>
      <c r="J1124" s="109"/>
      <c r="K1124" s="109"/>
      <c r="L1124" s="109"/>
      <c r="M1124" s="109"/>
      <c r="N1124" s="109"/>
    </row>
    <row r="1125" spans="1:14" x14ac:dyDescent="0.2">
      <c r="A1125" s="109"/>
      <c r="B1125" s="109"/>
      <c r="C1125" s="109"/>
      <c r="D1125" s="109"/>
      <c r="E1125" s="109"/>
      <c r="F1125" s="109"/>
      <c r="G1125" s="109"/>
      <c r="H1125" s="109"/>
      <c r="I1125" s="109"/>
      <c r="J1125" s="109"/>
      <c r="K1125" s="109"/>
      <c r="L1125" s="109"/>
      <c r="M1125" s="109"/>
      <c r="N1125" s="109"/>
    </row>
    <row r="1126" spans="1:14" x14ac:dyDescent="0.2">
      <c r="A1126" s="109"/>
      <c r="B1126" s="109"/>
      <c r="C1126" s="109"/>
      <c r="D1126" s="109"/>
      <c r="E1126" s="109"/>
      <c r="F1126" s="109"/>
      <c r="G1126" s="109"/>
      <c r="H1126" s="109"/>
      <c r="I1126" s="109"/>
      <c r="J1126" s="109"/>
      <c r="K1126" s="109"/>
      <c r="L1126" s="109"/>
      <c r="M1126" s="109"/>
      <c r="N1126" s="109"/>
    </row>
    <row r="1127" spans="1:14" x14ac:dyDescent="0.2">
      <c r="A1127" s="109"/>
      <c r="B1127" s="109"/>
      <c r="C1127" s="109"/>
      <c r="D1127" s="109"/>
      <c r="E1127" s="109"/>
      <c r="F1127" s="109"/>
      <c r="G1127" s="109"/>
      <c r="H1127" s="109"/>
      <c r="I1127" s="109"/>
      <c r="J1127" s="109"/>
      <c r="K1127" s="109"/>
      <c r="L1127" s="109"/>
      <c r="M1127" s="109"/>
      <c r="N1127" s="109"/>
    </row>
    <row r="1128" spans="1:14" x14ac:dyDescent="0.2">
      <c r="A1128" s="109"/>
      <c r="B1128" s="109"/>
      <c r="C1128" s="109"/>
      <c r="D1128" s="109"/>
      <c r="E1128" s="109"/>
      <c r="F1128" s="109"/>
      <c r="G1128" s="109"/>
      <c r="H1128" s="109"/>
      <c r="I1128" s="109"/>
      <c r="J1128" s="109"/>
      <c r="K1128" s="109"/>
      <c r="L1128" s="109"/>
      <c r="M1128" s="109"/>
      <c r="N1128" s="109"/>
    </row>
    <row r="1129" spans="1:14" x14ac:dyDescent="0.2">
      <c r="A1129" s="109"/>
      <c r="B1129" s="109"/>
      <c r="C1129" s="109"/>
      <c r="D1129" s="109"/>
      <c r="E1129" s="109"/>
      <c r="F1129" s="109"/>
      <c r="G1129" s="109"/>
      <c r="H1129" s="109"/>
      <c r="I1129" s="109"/>
      <c r="J1129" s="109"/>
      <c r="K1129" s="109"/>
      <c r="L1129" s="109"/>
      <c r="M1129" s="109"/>
      <c r="N1129" s="109"/>
    </row>
    <row r="1130" spans="1:14" x14ac:dyDescent="0.2">
      <c r="A1130" s="109"/>
      <c r="B1130" s="109"/>
      <c r="C1130" s="109"/>
      <c r="D1130" s="109"/>
      <c r="E1130" s="109"/>
      <c r="F1130" s="109"/>
      <c r="G1130" s="109"/>
      <c r="H1130" s="109"/>
      <c r="I1130" s="109"/>
      <c r="J1130" s="109"/>
      <c r="K1130" s="109"/>
      <c r="L1130" s="109"/>
      <c r="M1130" s="109"/>
      <c r="N1130" s="109"/>
    </row>
    <row r="1131" spans="1:14" x14ac:dyDescent="0.2">
      <c r="A1131" s="109"/>
      <c r="B1131" s="109"/>
      <c r="C1131" s="109"/>
      <c r="D1131" s="109"/>
      <c r="E1131" s="109"/>
      <c r="F1131" s="109"/>
      <c r="G1131" s="109"/>
      <c r="H1131" s="109"/>
      <c r="I1131" s="109"/>
      <c r="J1131" s="109"/>
      <c r="K1131" s="109"/>
      <c r="L1131" s="109"/>
      <c r="M1131" s="109"/>
      <c r="N1131" s="109"/>
    </row>
    <row r="1132" spans="1:14" x14ac:dyDescent="0.2">
      <c r="A1132" s="109"/>
      <c r="B1132" s="109"/>
      <c r="C1132" s="109"/>
      <c r="D1132" s="109"/>
      <c r="E1132" s="109"/>
      <c r="F1132" s="109"/>
      <c r="G1132" s="109"/>
      <c r="H1132" s="109"/>
      <c r="I1132" s="109"/>
      <c r="J1132" s="109"/>
      <c r="K1132" s="109"/>
      <c r="L1132" s="109"/>
      <c r="M1132" s="109"/>
      <c r="N1132" s="109"/>
    </row>
    <row r="1133" spans="1:14" x14ac:dyDescent="0.2">
      <c r="A1133" s="109"/>
      <c r="B1133" s="109"/>
      <c r="C1133" s="109"/>
      <c r="D1133" s="109"/>
      <c r="E1133" s="109"/>
      <c r="F1133" s="109"/>
      <c r="G1133" s="109"/>
      <c r="H1133" s="109"/>
      <c r="I1133" s="109"/>
      <c r="J1133" s="109"/>
      <c r="K1133" s="109"/>
      <c r="L1133" s="109"/>
      <c r="M1133" s="109"/>
      <c r="N1133" s="109"/>
    </row>
    <row r="1134" spans="1:14" x14ac:dyDescent="0.2">
      <c r="A1134" s="109"/>
      <c r="B1134" s="109"/>
      <c r="C1134" s="109"/>
      <c r="D1134" s="109"/>
      <c r="E1134" s="109"/>
      <c r="F1134" s="109"/>
      <c r="G1134" s="109"/>
      <c r="H1134" s="109"/>
      <c r="I1134" s="109"/>
      <c r="J1134" s="109"/>
      <c r="K1134" s="109"/>
      <c r="L1134" s="109"/>
      <c r="M1134" s="109"/>
      <c r="N1134" s="109"/>
    </row>
    <row r="1135" spans="1:14" x14ac:dyDescent="0.2">
      <c r="A1135" s="109"/>
      <c r="B1135" s="109"/>
      <c r="C1135" s="109"/>
      <c r="D1135" s="109"/>
      <c r="E1135" s="109"/>
      <c r="F1135" s="109"/>
      <c r="G1135" s="109"/>
      <c r="H1135" s="109"/>
      <c r="I1135" s="109"/>
      <c r="J1135" s="109"/>
      <c r="K1135" s="109"/>
      <c r="L1135" s="109"/>
      <c r="M1135" s="109"/>
      <c r="N1135" s="109"/>
    </row>
    <row r="1136" spans="1:14" x14ac:dyDescent="0.2">
      <c r="A1136" s="109"/>
      <c r="B1136" s="109"/>
      <c r="C1136" s="109"/>
      <c r="D1136" s="109"/>
      <c r="E1136" s="109"/>
      <c r="F1136" s="109"/>
      <c r="G1136" s="109"/>
      <c r="H1136" s="109"/>
      <c r="I1136" s="109"/>
      <c r="J1136" s="109"/>
      <c r="K1136" s="109"/>
      <c r="L1136" s="109"/>
      <c r="M1136" s="109"/>
      <c r="N1136" s="109"/>
    </row>
    <row r="1137" spans="1:14" x14ac:dyDescent="0.2">
      <c r="A1137" s="109"/>
      <c r="B1137" s="109"/>
      <c r="C1137" s="109"/>
      <c r="D1137" s="109"/>
      <c r="E1137" s="109"/>
      <c r="F1137" s="109"/>
      <c r="G1137" s="109"/>
      <c r="H1137" s="109"/>
      <c r="I1137" s="109"/>
      <c r="J1137" s="109"/>
      <c r="K1137" s="109"/>
      <c r="L1137" s="109"/>
      <c r="M1137" s="109"/>
      <c r="N1137" s="109"/>
    </row>
    <row r="1138" spans="1:14" x14ac:dyDescent="0.2">
      <c r="A1138" s="109"/>
      <c r="B1138" s="109"/>
      <c r="C1138" s="109"/>
      <c r="D1138" s="109"/>
      <c r="E1138" s="109"/>
      <c r="F1138" s="109"/>
      <c r="G1138" s="109"/>
      <c r="H1138" s="109"/>
      <c r="I1138" s="109"/>
      <c r="J1138" s="109"/>
      <c r="K1138" s="109"/>
      <c r="L1138" s="109"/>
      <c r="M1138" s="109"/>
      <c r="N1138" s="109"/>
    </row>
    <row r="1139" spans="1:14" x14ac:dyDescent="0.2">
      <c r="A1139" s="109"/>
      <c r="B1139" s="109"/>
      <c r="C1139" s="109"/>
      <c r="D1139" s="109"/>
      <c r="E1139" s="109"/>
      <c r="F1139" s="109"/>
      <c r="G1139" s="109"/>
      <c r="H1139" s="109"/>
      <c r="I1139" s="109"/>
      <c r="J1139" s="109"/>
      <c r="K1139" s="109"/>
      <c r="L1139" s="109"/>
      <c r="M1139" s="109"/>
      <c r="N1139" s="109"/>
    </row>
    <row r="1140" spans="1:14" x14ac:dyDescent="0.2">
      <c r="A1140" s="109"/>
      <c r="B1140" s="109"/>
      <c r="C1140" s="109"/>
      <c r="D1140" s="109"/>
      <c r="E1140" s="109"/>
      <c r="F1140" s="109"/>
      <c r="G1140" s="109"/>
      <c r="H1140" s="109"/>
      <c r="I1140" s="109"/>
      <c r="J1140" s="109"/>
      <c r="K1140" s="109"/>
      <c r="L1140" s="109"/>
      <c r="M1140" s="109"/>
      <c r="N1140" s="109"/>
    </row>
    <row r="1141" spans="1:14" x14ac:dyDescent="0.2">
      <c r="A1141" s="109"/>
      <c r="B1141" s="109"/>
      <c r="C1141" s="109"/>
      <c r="D1141" s="109"/>
      <c r="E1141" s="109"/>
      <c r="F1141" s="109"/>
      <c r="G1141" s="109"/>
      <c r="H1141" s="109"/>
      <c r="I1141" s="109"/>
      <c r="J1141" s="109"/>
      <c r="K1141" s="109"/>
      <c r="L1141" s="109"/>
      <c r="M1141" s="109"/>
      <c r="N1141" s="109"/>
    </row>
    <row r="1142" spans="1:14" x14ac:dyDescent="0.2">
      <c r="A1142" s="109"/>
      <c r="B1142" s="109"/>
      <c r="C1142" s="109"/>
      <c r="D1142" s="109"/>
      <c r="E1142" s="109"/>
      <c r="F1142" s="109"/>
      <c r="G1142" s="109"/>
      <c r="H1142" s="109"/>
      <c r="I1142" s="109"/>
      <c r="J1142" s="109"/>
      <c r="K1142" s="109"/>
      <c r="L1142" s="109"/>
      <c r="M1142" s="109"/>
      <c r="N1142" s="109"/>
    </row>
    <row r="1143" spans="1:14" x14ac:dyDescent="0.2">
      <c r="A1143" s="109"/>
      <c r="B1143" s="109"/>
      <c r="C1143" s="109"/>
      <c r="D1143" s="109"/>
      <c r="E1143" s="109"/>
      <c r="F1143" s="109"/>
      <c r="G1143" s="109"/>
      <c r="H1143" s="109"/>
      <c r="I1143" s="109"/>
      <c r="J1143" s="109"/>
      <c r="K1143" s="109"/>
      <c r="L1143" s="109"/>
      <c r="M1143" s="109"/>
      <c r="N1143" s="109"/>
    </row>
    <row r="1144" spans="1:14" x14ac:dyDescent="0.2">
      <c r="A1144" s="109"/>
      <c r="B1144" s="109"/>
      <c r="C1144" s="109"/>
      <c r="D1144" s="109"/>
      <c r="E1144" s="109"/>
      <c r="F1144" s="109"/>
      <c r="G1144" s="109"/>
      <c r="H1144" s="109"/>
      <c r="I1144" s="109"/>
      <c r="J1144" s="109"/>
      <c r="K1144" s="109"/>
      <c r="L1144" s="109"/>
      <c r="M1144" s="109"/>
      <c r="N1144" s="109"/>
    </row>
    <row r="1145" spans="1:14" x14ac:dyDescent="0.2">
      <c r="A1145" s="109"/>
      <c r="B1145" s="109"/>
      <c r="C1145" s="109"/>
      <c r="D1145" s="109"/>
      <c r="E1145" s="109"/>
      <c r="F1145" s="109"/>
      <c r="G1145" s="109"/>
      <c r="H1145" s="109"/>
      <c r="I1145" s="109"/>
      <c r="J1145" s="109"/>
      <c r="K1145" s="109"/>
      <c r="L1145" s="109"/>
      <c r="M1145" s="109"/>
      <c r="N1145" s="109"/>
    </row>
    <row r="1146" spans="1:14" x14ac:dyDescent="0.2">
      <c r="A1146" s="109"/>
      <c r="B1146" s="109"/>
      <c r="C1146" s="109"/>
      <c r="D1146" s="109"/>
      <c r="E1146" s="109"/>
      <c r="F1146" s="109"/>
      <c r="G1146" s="109"/>
      <c r="H1146" s="109"/>
      <c r="I1146" s="109"/>
      <c r="J1146" s="109"/>
      <c r="K1146" s="109"/>
      <c r="L1146" s="109"/>
      <c r="M1146" s="109"/>
      <c r="N1146" s="109"/>
    </row>
    <row r="1147" spans="1:14" x14ac:dyDescent="0.2">
      <c r="A1147" s="109"/>
      <c r="B1147" s="109"/>
      <c r="C1147" s="109"/>
      <c r="D1147" s="109"/>
      <c r="E1147" s="109"/>
      <c r="F1147" s="109"/>
      <c r="G1147" s="109"/>
      <c r="H1147" s="109"/>
      <c r="I1147" s="109"/>
      <c r="J1147" s="109"/>
      <c r="K1147" s="109"/>
      <c r="L1147" s="109"/>
      <c r="M1147" s="109"/>
      <c r="N1147" s="109"/>
    </row>
    <row r="1148" spans="1:14" x14ac:dyDescent="0.2">
      <c r="A1148" s="109"/>
      <c r="B1148" s="109"/>
      <c r="C1148" s="109"/>
      <c r="D1148" s="109"/>
      <c r="E1148" s="109"/>
      <c r="F1148" s="109"/>
      <c r="G1148" s="109"/>
      <c r="H1148" s="109"/>
      <c r="I1148" s="109"/>
      <c r="J1148" s="109"/>
      <c r="K1148" s="109"/>
      <c r="L1148" s="109"/>
      <c r="M1148" s="109"/>
      <c r="N1148" s="109"/>
    </row>
    <row r="1149" spans="1:14" x14ac:dyDescent="0.2">
      <c r="A1149" s="109"/>
      <c r="B1149" s="109"/>
      <c r="C1149" s="109"/>
      <c r="D1149" s="109"/>
      <c r="E1149" s="109"/>
      <c r="F1149" s="109"/>
      <c r="G1149" s="109"/>
      <c r="H1149" s="109"/>
      <c r="I1149" s="109"/>
      <c r="J1149" s="109"/>
      <c r="K1149" s="109"/>
      <c r="L1149" s="109"/>
      <c r="M1149" s="109"/>
      <c r="N1149" s="109"/>
    </row>
    <row r="1150" spans="1:14" x14ac:dyDescent="0.2">
      <c r="A1150" s="109"/>
      <c r="B1150" s="109"/>
      <c r="C1150" s="109"/>
      <c r="D1150" s="109"/>
      <c r="E1150" s="109"/>
      <c r="F1150" s="109"/>
      <c r="G1150" s="109"/>
      <c r="H1150" s="109"/>
      <c r="I1150" s="109"/>
      <c r="J1150" s="109"/>
      <c r="K1150" s="109"/>
      <c r="L1150" s="109"/>
      <c r="M1150" s="109"/>
      <c r="N1150" s="109"/>
    </row>
    <row r="1151" spans="1:14" x14ac:dyDescent="0.2">
      <c r="A1151" s="109"/>
      <c r="B1151" s="109"/>
      <c r="C1151" s="109"/>
      <c r="D1151" s="109"/>
      <c r="E1151" s="109"/>
      <c r="F1151" s="109"/>
      <c r="G1151" s="109"/>
      <c r="H1151" s="109"/>
      <c r="I1151" s="109"/>
      <c r="J1151" s="109"/>
      <c r="K1151" s="109"/>
      <c r="L1151" s="109"/>
      <c r="M1151" s="109"/>
      <c r="N1151" s="109"/>
    </row>
    <row r="1152" spans="1:14" x14ac:dyDescent="0.2">
      <c r="A1152" s="109"/>
      <c r="B1152" s="109"/>
      <c r="C1152" s="109"/>
      <c r="D1152" s="109"/>
      <c r="E1152" s="109"/>
      <c r="F1152" s="109"/>
      <c r="G1152" s="109"/>
      <c r="H1152" s="109"/>
      <c r="I1152" s="109"/>
      <c r="J1152" s="109"/>
      <c r="K1152" s="109"/>
      <c r="L1152" s="109"/>
      <c r="M1152" s="109"/>
      <c r="N1152" s="109"/>
    </row>
    <row r="1153" spans="1:14" x14ac:dyDescent="0.2">
      <c r="A1153" s="109"/>
      <c r="B1153" s="109"/>
      <c r="C1153" s="109"/>
      <c r="D1153" s="109"/>
      <c r="E1153" s="109"/>
      <c r="F1153" s="109"/>
      <c r="G1153" s="109"/>
      <c r="H1153" s="109"/>
      <c r="I1153" s="109"/>
      <c r="J1153" s="109"/>
      <c r="K1153" s="109"/>
      <c r="L1153" s="109"/>
      <c r="M1153" s="109"/>
      <c r="N1153" s="109"/>
    </row>
    <row r="1154" spans="1:14" x14ac:dyDescent="0.2">
      <c r="A1154" s="109"/>
      <c r="B1154" s="109"/>
      <c r="C1154" s="109"/>
      <c r="D1154" s="109"/>
      <c r="E1154" s="109"/>
      <c r="F1154" s="109"/>
      <c r="G1154" s="109"/>
      <c r="H1154" s="109"/>
      <c r="I1154" s="109"/>
      <c r="J1154" s="109"/>
      <c r="K1154" s="109"/>
      <c r="L1154" s="109"/>
      <c r="M1154" s="109"/>
      <c r="N1154" s="109"/>
    </row>
    <row r="1155" spans="1:14" x14ac:dyDescent="0.2">
      <c r="A1155" s="109"/>
      <c r="B1155" s="109"/>
      <c r="C1155" s="109"/>
      <c r="D1155" s="109"/>
      <c r="E1155" s="109"/>
      <c r="F1155" s="109"/>
      <c r="G1155" s="109"/>
      <c r="H1155" s="109"/>
      <c r="I1155" s="109"/>
      <c r="J1155" s="109"/>
      <c r="K1155" s="109"/>
      <c r="L1155" s="109"/>
      <c r="M1155" s="109"/>
      <c r="N1155" s="109"/>
    </row>
    <row r="1156" spans="1:14" x14ac:dyDescent="0.2">
      <c r="A1156" s="109"/>
      <c r="B1156" s="109"/>
      <c r="C1156" s="109"/>
      <c r="D1156" s="109"/>
      <c r="E1156" s="109"/>
      <c r="F1156" s="109"/>
      <c r="G1156" s="109"/>
      <c r="H1156" s="109"/>
      <c r="I1156" s="109"/>
      <c r="J1156" s="109"/>
      <c r="K1156" s="109"/>
      <c r="L1156" s="109"/>
      <c r="M1156" s="109"/>
      <c r="N1156" s="109"/>
    </row>
    <row r="1157" spans="1:14" x14ac:dyDescent="0.2">
      <c r="A1157" s="109"/>
      <c r="B1157" s="109"/>
      <c r="C1157" s="109"/>
      <c r="D1157" s="109"/>
      <c r="E1157" s="109"/>
      <c r="F1157" s="109"/>
      <c r="G1157" s="109"/>
      <c r="H1157" s="109"/>
      <c r="I1157" s="109"/>
      <c r="J1157" s="109"/>
      <c r="K1157" s="109"/>
      <c r="L1157" s="109"/>
      <c r="M1157" s="109"/>
      <c r="N1157" s="109"/>
    </row>
    <row r="1158" spans="1:14" x14ac:dyDescent="0.2">
      <c r="A1158" s="109"/>
      <c r="B1158" s="109"/>
      <c r="C1158" s="109"/>
      <c r="D1158" s="109"/>
      <c r="E1158" s="109"/>
      <c r="F1158" s="109"/>
      <c r="G1158" s="109"/>
      <c r="H1158" s="109"/>
      <c r="I1158" s="109"/>
      <c r="J1158" s="109"/>
      <c r="K1158" s="109"/>
      <c r="L1158" s="109"/>
      <c r="M1158" s="109"/>
      <c r="N1158" s="109"/>
    </row>
    <row r="1159" spans="1:14" x14ac:dyDescent="0.2">
      <c r="A1159" s="109"/>
      <c r="B1159" s="109"/>
      <c r="C1159" s="109"/>
      <c r="D1159" s="109"/>
      <c r="E1159" s="109"/>
      <c r="F1159" s="109"/>
      <c r="G1159" s="109"/>
      <c r="H1159" s="109"/>
      <c r="I1159" s="109"/>
      <c r="J1159" s="109"/>
      <c r="K1159" s="109"/>
      <c r="L1159" s="109"/>
      <c r="M1159" s="109"/>
      <c r="N1159" s="109"/>
    </row>
    <row r="1160" spans="1:14" x14ac:dyDescent="0.2">
      <c r="A1160" s="109"/>
      <c r="B1160" s="109"/>
      <c r="C1160" s="109"/>
      <c r="D1160" s="109"/>
      <c r="E1160" s="109"/>
      <c r="F1160" s="109"/>
      <c r="G1160" s="109"/>
      <c r="H1160" s="109"/>
      <c r="I1160" s="109"/>
      <c r="J1160" s="109"/>
      <c r="K1160" s="109"/>
      <c r="L1160" s="109"/>
      <c r="M1160" s="109"/>
      <c r="N1160" s="109"/>
    </row>
    <row r="1161" spans="1:14" x14ac:dyDescent="0.2">
      <c r="A1161" s="109"/>
      <c r="B1161" s="109"/>
      <c r="C1161" s="109"/>
      <c r="D1161" s="109"/>
      <c r="E1161" s="109"/>
      <c r="F1161" s="109"/>
      <c r="G1161" s="109"/>
      <c r="H1161" s="109"/>
      <c r="I1161" s="109"/>
      <c r="J1161" s="109"/>
      <c r="K1161" s="109"/>
      <c r="L1161" s="109"/>
      <c r="M1161" s="109"/>
      <c r="N1161" s="109"/>
    </row>
    <row r="1162" spans="1:14" x14ac:dyDescent="0.2">
      <c r="A1162" s="109"/>
      <c r="B1162" s="109"/>
      <c r="C1162" s="109"/>
      <c r="D1162" s="109"/>
      <c r="E1162" s="109"/>
      <c r="F1162" s="109"/>
      <c r="G1162" s="109"/>
      <c r="H1162" s="109"/>
      <c r="I1162" s="109"/>
      <c r="J1162" s="109"/>
      <c r="K1162" s="109"/>
      <c r="L1162" s="109"/>
      <c r="M1162" s="109"/>
      <c r="N1162" s="109"/>
    </row>
    <row r="1163" spans="1:14" x14ac:dyDescent="0.2">
      <c r="A1163" s="109"/>
      <c r="B1163" s="109"/>
      <c r="C1163" s="109"/>
      <c r="D1163" s="109"/>
      <c r="E1163" s="109"/>
      <c r="F1163" s="109"/>
      <c r="G1163" s="109"/>
      <c r="H1163" s="109"/>
      <c r="I1163" s="109"/>
      <c r="J1163" s="109"/>
      <c r="K1163" s="109"/>
      <c r="L1163" s="109"/>
      <c r="M1163" s="109"/>
      <c r="N1163" s="109"/>
    </row>
    <row r="1164" spans="1:14" x14ac:dyDescent="0.2">
      <c r="A1164" s="109"/>
      <c r="B1164" s="109"/>
      <c r="C1164" s="109"/>
      <c r="D1164" s="109"/>
      <c r="E1164" s="109"/>
      <c r="F1164" s="109"/>
      <c r="G1164" s="109"/>
      <c r="H1164" s="109"/>
      <c r="I1164" s="109"/>
      <c r="J1164" s="109"/>
      <c r="K1164" s="109"/>
      <c r="L1164" s="109"/>
      <c r="M1164" s="109"/>
      <c r="N1164" s="109"/>
    </row>
    <row r="1165" spans="1:14" x14ac:dyDescent="0.2">
      <c r="A1165" s="109"/>
      <c r="B1165" s="109"/>
      <c r="C1165" s="109"/>
      <c r="D1165" s="109"/>
      <c r="E1165" s="109"/>
      <c r="F1165" s="109"/>
      <c r="G1165" s="109"/>
      <c r="H1165" s="109"/>
      <c r="I1165" s="109"/>
      <c r="J1165" s="109"/>
      <c r="K1165" s="109"/>
      <c r="L1165" s="109"/>
      <c r="M1165" s="109"/>
      <c r="N1165" s="109"/>
    </row>
    <row r="1166" spans="1:14" x14ac:dyDescent="0.2">
      <c r="A1166" s="109"/>
      <c r="B1166" s="109"/>
      <c r="C1166" s="109"/>
      <c r="D1166" s="109"/>
      <c r="E1166" s="109"/>
      <c r="F1166" s="109"/>
      <c r="G1166" s="109"/>
      <c r="H1166" s="109"/>
      <c r="I1166" s="109"/>
      <c r="J1166" s="109"/>
      <c r="K1166" s="109"/>
      <c r="L1166" s="109"/>
      <c r="M1166" s="109"/>
      <c r="N1166" s="109"/>
    </row>
    <row r="1167" spans="1:14" x14ac:dyDescent="0.2">
      <c r="A1167" s="109"/>
      <c r="B1167" s="109"/>
      <c r="C1167" s="109"/>
      <c r="D1167" s="109"/>
      <c r="E1167" s="109"/>
      <c r="F1167" s="109"/>
      <c r="G1167" s="109"/>
      <c r="H1167" s="109"/>
      <c r="I1167" s="109"/>
      <c r="J1167" s="109"/>
      <c r="K1167" s="109"/>
      <c r="L1167" s="109"/>
      <c r="M1167" s="109"/>
      <c r="N1167" s="109"/>
    </row>
    <row r="1168" spans="1:14" x14ac:dyDescent="0.2">
      <c r="A1168" s="109"/>
      <c r="B1168" s="109"/>
      <c r="C1168" s="109"/>
      <c r="D1168" s="109"/>
      <c r="E1168" s="109"/>
      <c r="F1168" s="109"/>
      <c r="G1168" s="109"/>
      <c r="H1168" s="109"/>
      <c r="I1168" s="109"/>
      <c r="J1168" s="109"/>
      <c r="K1168" s="109"/>
      <c r="L1168" s="109"/>
      <c r="M1168" s="109"/>
      <c r="N1168" s="109"/>
    </row>
    <row r="1169" spans="1:14" x14ac:dyDescent="0.2">
      <c r="A1169" s="109"/>
      <c r="B1169" s="109"/>
      <c r="C1169" s="109"/>
      <c r="D1169" s="109"/>
      <c r="E1169" s="109"/>
      <c r="F1169" s="109"/>
      <c r="G1169" s="109"/>
      <c r="H1169" s="109"/>
      <c r="I1169" s="109"/>
      <c r="J1169" s="109"/>
      <c r="K1169" s="109"/>
      <c r="L1169" s="109"/>
      <c r="M1169" s="109"/>
      <c r="N1169" s="109"/>
    </row>
    <row r="1170" spans="1:14" x14ac:dyDescent="0.2">
      <c r="A1170" s="109"/>
      <c r="B1170" s="109"/>
      <c r="C1170" s="109"/>
      <c r="D1170" s="109"/>
      <c r="E1170" s="109"/>
      <c r="F1170" s="109"/>
      <c r="G1170" s="109"/>
      <c r="H1170" s="109"/>
      <c r="I1170" s="109"/>
      <c r="J1170" s="109"/>
      <c r="K1170" s="109"/>
      <c r="L1170" s="109"/>
      <c r="M1170" s="109"/>
      <c r="N1170" s="109"/>
    </row>
    <row r="1171" spans="1:14" x14ac:dyDescent="0.2">
      <c r="A1171" s="109"/>
      <c r="B1171" s="109"/>
      <c r="C1171" s="109"/>
      <c r="D1171" s="109"/>
      <c r="E1171" s="109"/>
      <c r="F1171" s="109"/>
      <c r="G1171" s="109"/>
      <c r="H1171" s="109"/>
      <c r="I1171" s="109"/>
      <c r="J1171" s="109"/>
      <c r="K1171" s="109"/>
      <c r="L1171" s="109"/>
      <c r="M1171" s="109"/>
      <c r="N1171" s="109"/>
    </row>
    <row r="1172" spans="1:14" x14ac:dyDescent="0.2">
      <c r="A1172" s="109"/>
      <c r="B1172" s="109"/>
      <c r="C1172" s="109"/>
      <c r="D1172" s="109"/>
      <c r="E1172" s="109"/>
      <c r="F1172" s="109"/>
      <c r="G1172" s="109"/>
      <c r="H1172" s="109"/>
      <c r="I1172" s="109"/>
      <c r="J1172" s="109"/>
      <c r="K1172" s="109"/>
      <c r="L1172" s="109"/>
      <c r="M1172" s="109"/>
      <c r="N1172" s="109"/>
    </row>
    <row r="1173" spans="1:14" x14ac:dyDescent="0.2">
      <c r="A1173" s="109"/>
      <c r="B1173" s="109"/>
      <c r="C1173" s="109"/>
      <c r="D1173" s="109"/>
      <c r="E1173" s="109"/>
      <c r="F1173" s="109"/>
      <c r="G1173" s="109"/>
      <c r="H1173" s="109"/>
      <c r="I1173" s="109"/>
      <c r="J1173" s="109"/>
      <c r="K1173" s="109"/>
      <c r="L1173" s="109"/>
      <c r="M1173" s="109"/>
      <c r="N1173" s="109"/>
    </row>
    <row r="1174" spans="1:14" x14ac:dyDescent="0.2">
      <c r="A1174" s="109"/>
      <c r="B1174" s="109"/>
      <c r="C1174" s="109"/>
      <c r="D1174" s="109"/>
      <c r="E1174" s="109"/>
      <c r="F1174" s="109"/>
      <c r="G1174" s="109"/>
      <c r="H1174" s="109"/>
      <c r="I1174" s="109"/>
      <c r="J1174" s="109"/>
      <c r="K1174" s="109"/>
      <c r="L1174" s="109"/>
      <c r="M1174" s="109"/>
      <c r="N1174" s="109"/>
    </row>
    <row r="1175" spans="1:14" x14ac:dyDescent="0.2">
      <c r="A1175" s="109"/>
      <c r="B1175" s="109"/>
      <c r="C1175" s="109"/>
      <c r="D1175" s="109"/>
      <c r="E1175" s="109"/>
      <c r="F1175" s="109"/>
      <c r="G1175" s="109"/>
      <c r="H1175" s="109"/>
      <c r="I1175" s="109"/>
      <c r="J1175" s="109"/>
      <c r="K1175" s="109"/>
      <c r="L1175" s="109"/>
      <c r="M1175" s="109"/>
      <c r="N1175" s="109"/>
    </row>
    <row r="1176" spans="1:14" x14ac:dyDescent="0.2">
      <c r="A1176" s="109"/>
      <c r="B1176" s="109"/>
      <c r="C1176" s="109"/>
      <c r="D1176" s="109"/>
      <c r="E1176" s="109"/>
      <c r="F1176" s="109"/>
      <c r="G1176" s="109"/>
      <c r="H1176" s="109"/>
      <c r="I1176" s="109"/>
      <c r="J1176" s="109"/>
      <c r="K1176" s="109"/>
      <c r="L1176" s="109"/>
      <c r="M1176" s="109"/>
      <c r="N1176" s="109"/>
    </row>
    <row r="1177" spans="1:14" x14ac:dyDescent="0.2">
      <c r="A1177" s="109"/>
      <c r="B1177" s="109"/>
      <c r="C1177" s="109"/>
      <c r="D1177" s="109"/>
      <c r="E1177" s="109"/>
      <c r="F1177" s="109"/>
      <c r="G1177" s="109"/>
      <c r="H1177" s="109"/>
      <c r="I1177" s="109"/>
      <c r="J1177" s="109"/>
      <c r="K1177" s="109"/>
      <c r="L1177" s="109"/>
      <c r="M1177" s="109"/>
      <c r="N1177" s="109"/>
    </row>
    <row r="1178" spans="1:14" x14ac:dyDescent="0.2">
      <c r="A1178" s="109"/>
      <c r="B1178" s="109"/>
      <c r="C1178" s="109"/>
      <c r="D1178" s="109"/>
      <c r="E1178" s="109"/>
      <c r="F1178" s="109"/>
      <c r="G1178" s="109"/>
      <c r="H1178" s="109"/>
      <c r="I1178" s="109"/>
      <c r="J1178" s="109"/>
      <c r="K1178" s="109"/>
      <c r="L1178" s="109"/>
      <c r="M1178" s="109"/>
      <c r="N1178" s="109"/>
    </row>
    <row r="1179" spans="1:14" x14ac:dyDescent="0.2">
      <c r="A1179" s="109"/>
      <c r="B1179" s="109"/>
      <c r="C1179" s="109"/>
      <c r="D1179" s="109"/>
      <c r="E1179" s="109"/>
      <c r="F1179" s="109"/>
      <c r="G1179" s="109"/>
      <c r="H1179" s="109"/>
      <c r="I1179" s="109"/>
      <c r="J1179" s="109"/>
      <c r="K1179" s="109"/>
      <c r="L1179" s="109"/>
      <c r="M1179" s="109"/>
      <c r="N1179" s="109"/>
    </row>
    <row r="1180" spans="1:14" x14ac:dyDescent="0.2">
      <c r="A1180" s="109"/>
      <c r="B1180" s="109"/>
      <c r="C1180" s="109"/>
      <c r="D1180" s="109"/>
      <c r="E1180" s="109"/>
      <c r="F1180" s="109"/>
      <c r="G1180" s="109"/>
      <c r="H1180" s="109"/>
      <c r="I1180" s="109"/>
      <c r="J1180" s="109"/>
      <c r="K1180" s="109"/>
      <c r="L1180" s="109"/>
      <c r="M1180" s="109"/>
      <c r="N1180" s="109"/>
    </row>
    <row r="1181" spans="1:14" x14ac:dyDescent="0.2">
      <c r="A1181" s="109"/>
      <c r="B1181" s="109"/>
      <c r="C1181" s="109"/>
      <c r="D1181" s="109"/>
      <c r="E1181" s="109"/>
      <c r="F1181" s="109"/>
      <c r="G1181" s="109"/>
      <c r="H1181" s="109"/>
      <c r="I1181" s="109"/>
      <c r="J1181" s="109"/>
      <c r="K1181" s="109"/>
      <c r="L1181" s="109"/>
      <c r="M1181" s="109"/>
      <c r="N1181" s="109"/>
    </row>
    <row r="1182" spans="1:14" x14ac:dyDescent="0.2">
      <c r="A1182" s="109"/>
      <c r="B1182" s="109"/>
      <c r="C1182" s="109"/>
      <c r="D1182" s="109"/>
      <c r="E1182" s="109"/>
      <c r="F1182" s="109"/>
      <c r="G1182" s="109"/>
      <c r="H1182" s="109"/>
      <c r="I1182" s="109"/>
      <c r="J1182" s="109"/>
      <c r="K1182" s="109"/>
      <c r="L1182" s="109"/>
      <c r="M1182" s="109"/>
      <c r="N1182" s="109"/>
    </row>
    <row r="1183" spans="1:14" x14ac:dyDescent="0.2">
      <c r="A1183" s="109"/>
      <c r="B1183" s="109"/>
      <c r="C1183" s="109"/>
      <c r="D1183" s="109"/>
      <c r="E1183" s="109"/>
      <c r="F1183" s="109"/>
      <c r="G1183" s="109"/>
      <c r="H1183" s="109"/>
      <c r="I1183" s="109"/>
      <c r="J1183" s="109"/>
      <c r="K1183" s="109"/>
      <c r="L1183" s="109"/>
      <c r="M1183" s="109"/>
      <c r="N1183" s="109"/>
    </row>
    <row r="1184" spans="1:14" x14ac:dyDescent="0.2">
      <c r="A1184" s="109"/>
      <c r="B1184" s="109"/>
      <c r="C1184" s="109"/>
      <c r="D1184" s="109"/>
      <c r="E1184" s="109"/>
      <c r="F1184" s="109"/>
      <c r="G1184" s="109"/>
      <c r="H1184" s="109"/>
      <c r="I1184" s="109"/>
      <c r="J1184" s="109"/>
      <c r="K1184" s="109"/>
      <c r="L1184" s="109"/>
      <c r="M1184" s="109"/>
      <c r="N1184" s="109"/>
    </row>
    <row r="1185" spans="1:14" x14ac:dyDescent="0.2">
      <c r="A1185" s="109"/>
      <c r="B1185" s="109"/>
      <c r="C1185" s="109"/>
      <c r="D1185" s="109"/>
      <c r="E1185" s="109"/>
      <c r="F1185" s="109"/>
      <c r="G1185" s="109"/>
      <c r="H1185" s="109"/>
      <c r="I1185" s="109"/>
      <c r="J1185" s="109"/>
      <c r="K1185" s="109"/>
      <c r="L1185" s="109"/>
      <c r="M1185" s="109"/>
      <c r="N1185" s="109"/>
    </row>
    <row r="1186" spans="1:14" x14ac:dyDescent="0.2">
      <c r="A1186" s="109"/>
      <c r="B1186" s="109"/>
      <c r="C1186" s="109"/>
      <c r="D1186" s="109"/>
      <c r="E1186" s="109"/>
      <c r="F1186" s="109"/>
      <c r="G1186" s="109"/>
      <c r="H1186" s="109"/>
      <c r="I1186" s="109"/>
      <c r="J1186" s="109"/>
      <c r="K1186" s="109"/>
      <c r="L1186" s="109"/>
      <c r="M1186" s="109"/>
      <c r="N1186" s="109"/>
    </row>
    <row r="1187" spans="1:14" x14ac:dyDescent="0.2">
      <c r="A1187" s="109"/>
      <c r="B1187" s="109"/>
      <c r="C1187" s="109"/>
      <c r="D1187" s="109"/>
      <c r="E1187" s="109"/>
      <c r="F1187" s="109"/>
      <c r="G1187" s="109"/>
      <c r="H1187" s="109"/>
      <c r="I1187" s="109"/>
      <c r="J1187" s="109"/>
      <c r="K1187" s="109"/>
      <c r="L1187" s="109"/>
      <c r="M1187" s="109"/>
      <c r="N1187" s="109"/>
    </row>
    <row r="1188" spans="1:14" x14ac:dyDescent="0.2">
      <c r="A1188" s="109"/>
      <c r="B1188" s="109"/>
      <c r="C1188" s="109"/>
      <c r="D1188" s="109"/>
      <c r="E1188" s="109"/>
      <c r="F1188" s="109"/>
      <c r="G1188" s="109"/>
      <c r="H1188" s="109"/>
      <c r="I1188" s="109"/>
      <c r="J1188" s="109"/>
      <c r="K1188" s="109"/>
      <c r="L1188" s="109"/>
      <c r="M1188" s="109"/>
      <c r="N1188" s="109"/>
    </row>
    <row r="1189" spans="1:14" x14ac:dyDescent="0.2">
      <c r="A1189" s="109"/>
      <c r="B1189" s="109"/>
      <c r="C1189" s="109"/>
      <c r="D1189" s="109"/>
      <c r="E1189" s="109"/>
      <c r="F1189" s="109"/>
      <c r="G1189" s="109"/>
      <c r="H1189" s="109"/>
      <c r="I1189" s="109"/>
      <c r="J1189" s="109"/>
      <c r="K1189" s="109"/>
      <c r="L1189" s="109"/>
      <c r="M1189" s="109"/>
      <c r="N1189" s="109"/>
    </row>
    <row r="1190" spans="1:14" x14ac:dyDescent="0.2">
      <c r="A1190" s="109"/>
      <c r="B1190" s="109"/>
      <c r="C1190" s="109"/>
      <c r="D1190" s="109"/>
      <c r="E1190" s="109"/>
      <c r="F1190" s="109"/>
      <c r="G1190" s="109"/>
      <c r="H1190" s="109"/>
      <c r="I1190" s="109"/>
      <c r="J1190" s="109"/>
      <c r="K1190" s="109"/>
      <c r="L1190" s="109"/>
      <c r="M1190" s="109"/>
      <c r="N1190" s="109"/>
    </row>
    <row r="1191" spans="1:14" x14ac:dyDescent="0.2">
      <c r="A1191" s="109"/>
      <c r="B1191" s="109"/>
      <c r="C1191" s="109"/>
      <c r="D1191" s="109"/>
      <c r="E1191" s="109"/>
      <c r="F1191" s="109"/>
      <c r="G1191" s="109"/>
      <c r="H1191" s="109"/>
      <c r="I1191" s="109"/>
      <c r="J1191" s="109"/>
      <c r="K1191" s="109"/>
      <c r="L1191" s="109"/>
      <c r="M1191" s="109"/>
      <c r="N1191" s="109"/>
    </row>
    <row r="1192" spans="1:14" x14ac:dyDescent="0.2">
      <c r="A1192" s="109"/>
      <c r="B1192" s="109"/>
      <c r="C1192" s="109"/>
      <c r="D1192" s="109"/>
      <c r="E1192" s="109"/>
      <c r="F1192" s="109"/>
      <c r="G1192" s="109"/>
      <c r="H1192" s="109"/>
      <c r="I1192" s="109"/>
      <c r="J1192" s="109"/>
      <c r="K1192" s="109"/>
      <c r="L1192" s="109"/>
      <c r="M1192" s="109"/>
      <c r="N1192" s="109"/>
    </row>
    <row r="1193" spans="1:14" x14ac:dyDescent="0.2">
      <c r="A1193" s="109"/>
      <c r="B1193" s="109"/>
      <c r="C1193" s="109"/>
      <c r="D1193" s="109"/>
      <c r="E1193" s="109"/>
      <c r="F1193" s="109"/>
      <c r="G1193" s="109"/>
      <c r="H1193" s="109"/>
      <c r="I1193" s="109"/>
      <c r="J1193" s="109"/>
      <c r="K1193" s="109"/>
      <c r="L1193" s="109"/>
      <c r="M1193" s="109"/>
      <c r="N1193" s="109"/>
    </row>
    <row r="1194" spans="1:14" x14ac:dyDescent="0.2">
      <c r="A1194" s="109"/>
      <c r="B1194" s="109"/>
      <c r="C1194" s="109"/>
      <c r="D1194" s="109"/>
      <c r="E1194" s="109"/>
      <c r="F1194" s="109"/>
      <c r="G1194" s="109"/>
      <c r="H1194" s="109"/>
      <c r="I1194" s="109"/>
      <c r="J1194" s="109"/>
      <c r="K1194" s="109"/>
      <c r="L1194" s="109"/>
      <c r="M1194" s="109"/>
      <c r="N1194" s="109"/>
    </row>
    <row r="1195" spans="1:14" x14ac:dyDescent="0.2">
      <c r="A1195" s="109"/>
      <c r="B1195" s="109"/>
      <c r="C1195" s="109"/>
      <c r="D1195" s="109"/>
      <c r="E1195" s="109"/>
      <c r="F1195" s="109"/>
      <c r="G1195" s="109"/>
      <c r="H1195" s="109"/>
      <c r="I1195" s="109"/>
      <c r="J1195" s="109"/>
      <c r="K1195" s="109"/>
      <c r="L1195" s="109"/>
      <c r="M1195" s="109"/>
      <c r="N1195" s="109"/>
    </row>
    <row r="1196" spans="1:14" x14ac:dyDescent="0.2">
      <c r="A1196" s="109"/>
      <c r="B1196" s="109"/>
      <c r="C1196" s="109"/>
      <c r="D1196" s="109"/>
      <c r="E1196" s="109"/>
      <c r="F1196" s="109"/>
      <c r="G1196" s="109"/>
      <c r="H1196" s="109"/>
      <c r="I1196" s="109"/>
      <c r="J1196" s="109"/>
      <c r="K1196" s="109"/>
      <c r="L1196" s="109"/>
      <c r="M1196" s="109"/>
      <c r="N1196" s="109"/>
    </row>
    <row r="1197" spans="1:14" x14ac:dyDescent="0.2">
      <c r="A1197" s="109"/>
      <c r="B1197" s="109"/>
      <c r="C1197" s="109"/>
      <c r="D1197" s="109"/>
      <c r="E1197" s="109"/>
      <c r="F1197" s="109"/>
      <c r="G1197" s="109"/>
      <c r="H1197" s="109"/>
      <c r="I1197" s="109"/>
      <c r="J1197" s="109"/>
      <c r="K1197" s="109"/>
      <c r="L1197" s="109"/>
      <c r="M1197" s="109"/>
      <c r="N1197" s="109"/>
    </row>
    <row r="1198" spans="1:14" x14ac:dyDescent="0.2">
      <c r="A1198" s="109"/>
      <c r="B1198" s="109"/>
      <c r="C1198" s="109"/>
      <c r="D1198" s="109"/>
      <c r="E1198" s="109"/>
      <c r="F1198" s="109"/>
      <c r="G1198" s="109"/>
      <c r="H1198" s="109"/>
      <c r="I1198" s="109"/>
      <c r="J1198" s="109"/>
      <c r="K1198" s="109"/>
      <c r="L1198" s="109"/>
      <c r="M1198" s="109"/>
      <c r="N1198" s="109"/>
    </row>
    <row r="1199" spans="1:14" x14ac:dyDescent="0.2">
      <c r="A1199" s="109"/>
      <c r="B1199" s="109"/>
      <c r="C1199" s="109"/>
      <c r="D1199" s="109"/>
      <c r="E1199" s="109"/>
      <c r="F1199" s="109"/>
      <c r="G1199" s="109"/>
      <c r="H1199" s="109"/>
      <c r="I1199" s="109"/>
      <c r="J1199" s="109"/>
      <c r="K1199" s="109"/>
      <c r="L1199" s="109"/>
      <c r="M1199" s="109"/>
      <c r="N1199" s="109"/>
    </row>
    <row r="1200" spans="1:14" x14ac:dyDescent="0.2">
      <c r="A1200" s="109"/>
      <c r="B1200" s="109"/>
      <c r="C1200" s="109"/>
      <c r="D1200" s="109"/>
      <c r="E1200" s="109"/>
      <c r="F1200" s="109"/>
      <c r="G1200" s="109"/>
      <c r="H1200" s="109"/>
      <c r="I1200" s="109"/>
      <c r="J1200" s="109"/>
      <c r="K1200" s="109"/>
      <c r="L1200" s="109"/>
      <c r="M1200" s="109"/>
      <c r="N1200" s="109"/>
    </row>
    <row r="1201" spans="1:14" x14ac:dyDescent="0.2">
      <c r="A1201" s="109"/>
      <c r="B1201" s="109"/>
      <c r="C1201" s="109"/>
      <c r="D1201" s="109"/>
      <c r="E1201" s="109"/>
      <c r="F1201" s="109"/>
      <c r="G1201" s="109"/>
      <c r="H1201" s="109"/>
      <c r="I1201" s="109"/>
      <c r="J1201" s="109"/>
      <c r="K1201" s="109"/>
      <c r="L1201" s="109"/>
      <c r="M1201" s="109"/>
      <c r="N1201" s="109"/>
    </row>
    <row r="1202" spans="1:14" x14ac:dyDescent="0.2">
      <c r="A1202" s="109"/>
      <c r="B1202" s="109"/>
      <c r="C1202" s="109"/>
      <c r="D1202" s="109"/>
      <c r="E1202" s="109"/>
      <c r="F1202" s="109"/>
      <c r="G1202" s="109"/>
      <c r="H1202" s="109"/>
      <c r="I1202" s="109"/>
      <c r="J1202" s="109"/>
      <c r="K1202" s="109"/>
      <c r="L1202" s="109"/>
      <c r="M1202" s="109"/>
      <c r="N1202" s="109"/>
    </row>
    <row r="1203" spans="1:14" x14ac:dyDescent="0.2">
      <c r="A1203" s="109"/>
      <c r="B1203" s="109"/>
      <c r="C1203" s="109"/>
      <c r="D1203" s="109"/>
      <c r="E1203" s="109"/>
      <c r="F1203" s="109"/>
      <c r="G1203" s="109"/>
      <c r="H1203" s="109"/>
      <c r="I1203" s="109"/>
      <c r="J1203" s="109"/>
      <c r="K1203" s="109"/>
      <c r="L1203" s="109"/>
      <c r="M1203" s="109"/>
      <c r="N1203" s="109"/>
    </row>
    <row r="1204" spans="1:14" x14ac:dyDescent="0.2">
      <c r="A1204" s="109"/>
      <c r="B1204" s="109"/>
      <c r="C1204" s="109"/>
      <c r="D1204" s="109"/>
      <c r="E1204" s="109"/>
      <c r="F1204" s="109"/>
      <c r="G1204" s="109"/>
      <c r="H1204" s="109"/>
      <c r="I1204" s="109"/>
      <c r="J1204" s="109"/>
      <c r="K1204" s="109"/>
      <c r="L1204" s="109"/>
      <c r="M1204" s="109"/>
      <c r="N1204" s="109"/>
    </row>
    <row r="1205" spans="1:14" x14ac:dyDescent="0.2">
      <c r="A1205" s="109"/>
      <c r="B1205" s="109"/>
      <c r="C1205" s="109"/>
      <c r="D1205" s="109"/>
      <c r="E1205" s="109"/>
      <c r="F1205" s="109"/>
      <c r="G1205" s="109"/>
      <c r="H1205" s="109"/>
      <c r="I1205" s="109"/>
      <c r="J1205" s="109"/>
      <c r="K1205" s="109"/>
      <c r="L1205" s="109"/>
      <c r="M1205" s="109"/>
      <c r="N1205" s="109"/>
    </row>
    <row r="1206" spans="1:14" x14ac:dyDescent="0.2">
      <c r="A1206" s="109"/>
      <c r="B1206" s="109"/>
      <c r="C1206" s="109"/>
      <c r="D1206" s="109"/>
      <c r="E1206" s="109"/>
      <c r="F1206" s="109"/>
      <c r="G1206" s="109"/>
      <c r="H1206" s="109"/>
      <c r="I1206" s="109"/>
      <c r="J1206" s="109"/>
      <c r="K1206" s="109"/>
      <c r="L1206" s="109"/>
      <c r="M1206" s="109"/>
      <c r="N1206" s="109"/>
    </row>
    <row r="1207" spans="1:14" x14ac:dyDescent="0.2">
      <c r="A1207" s="109"/>
      <c r="B1207" s="109"/>
      <c r="C1207" s="109"/>
      <c r="D1207" s="109"/>
      <c r="E1207" s="109"/>
      <c r="F1207" s="109"/>
      <c r="G1207" s="109"/>
      <c r="H1207" s="109"/>
      <c r="I1207" s="109"/>
      <c r="J1207" s="109"/>
      <c r="K1207" s="109"/>
      <c r="L1207" s="109"/>
      <c r="M1207" s="109"/>
      <c r="N1207" s="109"/>
    </row>
    <row r="1208" spans="1:14" x14ac:dyDescent="0.2">
      <c r="A1208" s="109"/>
      <c r="B1208" s="109"/>
      <c r="C1208" s="109"/>
      <c r="D1208" s="109"/>
      <c r="E1208" s="109"/>
      <c r="F1208" s="109"/>
      <c r="G1208" s="109"/>
      <c r="H1208" s="109"/>
      <c r="I1208" s="109"/>
      <c r="J1208" s="109"/>
      <c r="K1208" s="109"/>
      <c r="L1208" s="109"/>
      <c r="M1208" s="109"/>
      <c r="N1208" s="109"/>
    </row>
    <row r="1209" spans="1:14" x14ac:dyDescent="0.2">
      <c r="A1209" s="109"/>
      <c r="B1209" s="109"/>
      <c r="C1209" s="109"/>
      <c r="D1209" s="109"/>
      <c r="E1209" s="109"/>
      <c r="F1209" s="109"/>
      <c r="G1209" s="109"/>
      <c r="H1209" s="109"/>
      <c r="I1209" s="109"/>
      <c r="J1209" s="109"/>
      <c r="K1209" s="109"/>
      <c r="L1209" s="109"/>
      <c r="M1209" s="109"/>
      <c r="N1209" s="109"/>
    </row>
    <row r="1210" spans="1:14" x14ac:dyDescent="0.2">
      <c r="A1210" s="109"/>
      <c r="B1210" s="109"/>
      <c r="C1210" s="109"/>
      <c r="D1210" s="109"/>
      <c r="E1210" s="109"/>
      <c r="F1210" s="109"/>
      <c r="G1210" s="109"/>
      <c r="H1210" s="109"/>
      <c r="I1210" s="109"/>
      <c r="J1210" s="109"/>
      <c r="K1210" s="109"/>
      <c r="L1210" s="109"/>
      <c r="M1210" s="109"/>
      <c r="N1210" s="109"/>
    </row>
    <row r="1211" spans="1:14" x14ac:dyDescent="0.2">
      <c r="A1211" s="109"/>
      <c r="B1211" s="109"/>
      <c r="C1211" s="109"/>
      <c r="D1211" s="109"/>
      <c r="E1211" s="109"/>
      <c r="F1211" s="109"/>
      <c r="G1211" s="109"/>
      <c r="H1211" s="109"/>
      <c r="I1211" s="109"/>
      <c r="J1211" s="109"/>
      <c r="K1211" s="109"/>
      <c r="L1211" s="109"/>
      <c r="M1211" s="109"/>
      <c r="N1211" s="109"/>
    </row>
    <row r="1212" spans="1:14" x14ac:dyDescent="0.2">
      <c r="A1212" s="109"/>
      <c r="B1212" s="109"/>
      <c r="C1212" s="109"/>
      <c r="D1212" s="109"/>
      <c r="E1212" s="109"/>
      <c r="F1212" s="109"/>
      <c r="G1212" s="109"/>
      <c r="H1212" s="109"/>
      <c r="I1212" s="109"/>
      <c r="J1212" s="109"/>
      <c r="K1212" s="109"/>
      <c r="L1212" s="109"/>
      <c r="M1212" s="109"/>
      <c r="N1212" s="109"/>
    </row>
    <row r="1213" spans="1:14" x14ac:dyDescent="0.2">
      <c r="A1213" s="109"/>
      <c r="B1213" s="109"/>
      <c r="C1213" s="109"/>
      <c r="D1213" s="109"/>
      <c r="E1213" s="109"/>
      <c r="F1213" s="109"/>
      <c r="G1213" s="109"/>
      <c r="H1213" s="109"/>
      <c r="I1213" s="109"/>
      <c r="J1213" s="109"/>
      <c r="K1213" s="109"/>
      <c r="L1213" s="109"/>
      <c r="M1213" s="109"/>
      <c r="N1213" s="109"/>
    </row>
    <row r="1214" spans="1:14" x14ac:dyDescent="0.2">
      <c r="A1214" s="109"/>
      <c r="B1214" s="109"/>
      <c r="C1214" s="109"/>
      <c r="D1214" s="109"/>
      <c r="E1214" s="109"/>
      <c r="F1214" s="109"/>
      <c r="G1214" s="109"/>
      <c r="H1214" s="109"/>
      <c r="I1214" s="109"/>
      <c r="J1214" s="109"/>
      <c r="K1214" s="109"/>
      <c r="L1214" s="109"/>
      <c r="M1214" s="109"/>
      <c r="N1214" s="109"/>
    </row>
    <row r="1215" spans="1:14" x14ac:dyDescent="0.2">
      <c r="A1215" s="109"/>
      <c r="B1215" s="109"/>
      <c r="C1215" s="109"/>
      <c r="D1215" s="109"/>
      <c r="E1215" s="109"/>
      <c r="F1215" s="109"/>
      <c r="G1215" s="109"/>
      <c r="H1215" s="109"/>
      <c r="I1215" s="109"/>
      <c r="J1215" s="109"/>
      <c r="K1215" s="109"/>
      <c r="L1215" s="109"/>
      <c r="M1215" s="109"/>
      <c r="N1215" s="109"/>
    </row>
    <row r="1216" spans="1:14" x14ac:dyDescent="0.2">
      <c r="A1216" s="109"/>
      <c r="B1216" s="109"/>
      <c r="C1216" s="109"/>
      <c r="D1216" s="109"/>
      <c r="E1216" s="109"/>
      <c r="F1216" s="109"/>
      <c r="G1216" s="109"/>
      <c r="H1216" s="109"/>
      <c r="I1216" s="109"/>
      <c r="J1216" s="109"/>
      <c r="K1216" s="109"/>
      <c r="L1216" s="109"/>
      <c r="M1216" s="109"/>
      <c r="N1216" s="109"/>
    </row>
    <row r="1217" spans="1:14" x14ac:dyDescent="0.2">
      <c r="A1217" s="109"/>
      <c r="B1217" s="109"/>
      <c r="C1217" s="109"/>
      <c r="D1217" s="109"/>
      <c r="E1217" s="109"/>
      <c r="F1217" s="109"/>
      <c r="G1217" s="109"/>
      <c r="H1217" s="109"/>
      <c r="I1217" s="109"/>
      <c r="J1217" s="109"/>
      <c r="K1217" s="109"/>
      <c r="L1217" s="109"/>
      <c r="M1217" s="109"/>
      <c r="N1217" s="109"/>
    </row>
    <row r="1218" spans="1:14" x14ac:dyDescent="0.2">
      <c r="A1218" s="109"/>
      <c r="B1218" s="109"/>
      <c r="C1218" s="109"/>
      <c r="D1218" s="109"/>
      <c r="E1218" s="109"/>
      <c r="F1218" s="109"/>
      <c r="G1218" s="109"/>
      <c r="H1218" s="109"/>
      <c r="I1218" s="109"/>
      <c r="J1218" s="109"/>
      <c r="K1218" s="109"/>
      <c r="L1218" s="109"/>
      <c r="M1218" s="109"/>
      <c r="N1218" s="109"/>
    </row>
    <row r="1219" spans="1:14" x14ac:dyDescent="0.2">
      <c r="A1219" s="109"/>
      <c r="B1219" s="109"/>
      <c r="C1219" s="109"/>
      <c r="D1219" s="109"/>
      <c r="E1219" s="109"/>
      <c r="F1219" s="109"/>
      <c r="G1219" s="109"/>
      <c r="H1219" s="109"/>
      <c r="I1219" s="109"/>
      <c r="J1219" s="109"/>
      <c r="K1219" s="109"/>
      <c r="L1219" s="109"/>
      <c r="M1219" s="109"/>
      <c r="N1219" s="109"/>
    </row>
    <row r="1220" spans="1:14" x14ac:dyDescent="0.2">
      <c r="A1220" s="109"/>
      <c r="B1220" s="109"/>
      <c r="C1220" s="109"/>
      <c r="D1220" s="109"/>
      <c r="E1220" s="109"/>
      <c r="F1220" s="109"/>
      <c r="G1220" s="109"/>
      <c r="H1220" s="109"/>
      <c r="I1220" s="109"/>
      <c r="J1220" s="109"/>
      <c r="K1220" s="109"/>
      <c r="L1220" s="109"/>
      <c r="M1220" s="109"/>
      <c r="N1220" s="109"/>
    </row>
    <row r="1221" spans="1:14" x14ac:dyDescent="0.2">
      <c r="A1221" s="109"/>
      <c r="B1221" s="109"/>
      <c r="C1221" s="109"/>
      <c r="D1221" s="109"/>
      <c r="E1221" s="109"/>
      <c r="F1221" s="109"/>
      <c r="G1221" s="109"/>
      <c r="H1221" s="109"/>
      <c r="I1221" s="109"/>
      <c r="J1221" s="109"/>
      <c r="K1221" s="109"/>
      <c r="L1221" s="109"/>
      <c r="M1221" s="109"/>
      <c r="N1221" s="109"/>
    </row>
    <row r="1222" spans="1:14" x14ac:dyDescent="0.2">
      <c r="A1222" s="109"/>
      <c r="B1222" s="109"/>
      <c r="C1222" s="109"/>
      <c r="D1222" s="109"/>
      <c r="E1222" s="109"/>
      <c r="F1222" s="109"/>
      <c r="G1222" s="109"/>
      <c r="H1222" s="109"/>
      <c r="I1222" s="109"/>
      <c r="J1222" s="109"/>
      <c r="K1222" s="109"/>
      <c r="L1222" s="109"/>
      <c r="M1222" s="109"/>
      <c r="N1222" s="109"/>
    </row>
    <row r="1223" spans="1:14" x14ac:dyDescent="0.2">
      <c r="A1223" s="109"/>
      <c r="B1223" s="109"/>
      <c r="C1223" s="109"/>
      <c r="D1223" s="109"/>
      <c r="E1223" s="109"/>
      <c r="F1223" s="109"/>
      <c r="G1223" s="109"/>
      <c r="H1223" s="109"/>
      <c r="I1223" s="109"/>
      <c r="J1223" s="109"/>
      <c r="K1223" s="109"/>
      <c r="L1223" s="109"/>
      <c r="M1223" s="109"/>
      <c r="N1223" s="109"/>
    </row>
    <row r="1224" spans="1:14" x14ac:dyDescent="0.2">
      <c r="A1224" s="109"/>
      <c r="B1224" s="109"/>
      <c r="C1224" s="109"/>
      <c r="D1224" s="109"/>
      <c r="E1224" s="109"/>
      <c r="F1224" s="109"/>
      <c r="G1224" s="109"/>
      <c r="H1224" s="109"/>
      <c r="I1224" s="109"/>
      <c r="J1224" s="109"/>
      <c r="K1224" s="109"/>
      <c r="L1224" s="109"/>
      <c r="M1224" s="109"/>
      <c r="N1224" s="109"/>
    </row>
    <row r="1225" spans="1:14" x14ac:dyDescent="0.2">
      <c r="A1225" s="109"/>
      <c r="B1225" s="109"/>
      <c r="C1225" s="109"/>
      <c r="D1225" s="109"/>
      <c r="E1225" s="109"/>
      <c r="F1225" s="109"/>
      <c r="G1225" s="109"/>
      <c r="H1225" s="109"/>
      <c r="I1225" s="109"/>
      <c r="J1225" s="109"/>
      <c r="K1225" s="109"/>
      <c r="L1225" s="109"/>
      <c r="M1225" s="109"/>
      <c r="N1225" s="109"/>
    </row>
    <row r="1226" spans="1:14" x14ac:dyDescent="0.2">
      <c r="A1226" s="109"/>
      <c r="B1226" s="109"/>
      <c r="C1226" s="109"/>
      <c r="D1226" s="109"/>
      <c r="E1226" s="109"/>
      <c r="F1226" s="109"/>
      <c r="G1226" s="109"/>
      <c r="H1226" s="109"/>
      <c r="I1226" s="109"/>
      <c r="J1226" s="109"/>
      <c r="K1226" s="109"/>
      <c r="L1226" s="109"/>
      <c r="M1226" s="109"/>
      <c r="N1226" s="109"/>
    </row>
    <row r="1227" spans="1:14" x14ac:dyDescent="0.2">
      <c r="A1227" s="109"/>
      <c r="B1227" s="109"/>
      <c r="C1227" s="109"/>
      <c r="D1227" s="109"/>
      <c r="E1227" s="109"/>
      <c r="F1227" s="109"/>
      <c r="G1227" s="109"/>
      <c r="H1227" s="109"/>
      <c r="I1227" s="109"/>
      <c r="J1227" s="109"/>
      <c r="K1227" s="109"/>
      <c r="L1227" s="109"/>
      <c r="M1227" s="109"/>
      <c r="N1227" s="109"/>
    </row>
    <row r="1228" spans="1:14" x14ac:dyDescent="0.2">
      <c r="A1228" s="109"/>
      <c r="B1228" s="109"/>
      <c r="C1228" s="109"/>
      <c r="D1228" s="109"/>
      <c r="E1228" s="109"/>
      <c r="F1228" s="109"/>
      <c r="G1228" s="109"/>
      <c r="H1228" s="109"/>
      <c r="I1228" s="109"/>
      <c r="J1228" s="109"/>
      <c r="K1228" s="109"/>
      <c r="L1228" s="109"/>
      <c r="M1228" s="109"/>
      <c r="N1228" s="109"/>
    </row>
    <row r="1229" spans="1:14" x14ac:dyDescent="0.2">
      <c r="A1229" s="109"/>
      <c r="B1229" s="109"/>
      <c r="C1229" s="109"/>
      <c r="D1229" s="109"/>
      <c r="E1229" s="109"/>
      <c r="F1229" s="109"/>
      <c r="G1229" s="109"/>
      <c r="H1229" s="109"/>
      <c r="I1229" s="109"/>
      <c r="J1229" s="109"/>
      <c r="K1229" s="109"/>
      <c r="L1229" s="109"/>
      <c r="M1229" s="109"/>
      <c r="N1229" s="109"/>
    </row>
    <row r="1230" spans="1:14" x14ac:dyDescent="0.2">
      <c r="A1230" s="109"/>
      <c r="B1230" s="109"/>
      <c r="C1230" s="109"/>
      <c r="D1230" s="109"/>
      <c r="E1230" s="109"/>
      <c r="F1230" s="109"/>
      <c r="G1230" s="109"/>
      <c r="H1230" s="109"/>
      <c r="I1230" s="109"/>
      <c r="J1230" s="109"/>
      <c r="K1230" s="109"/>
      <c r="L1230" s="109"/>
      <c r="M1230" s="109"/>
      <c r="N1230" s="109"/>
    </row>
    <row r="1231" spans="1:14" x14ac:dyDescent="0.2">
      <c r="A1231" s="109"/>
      <c r="B1231" s="109"/>
      <c r="C1231" s="109"/>
      <c r="D1231" s="109"/>
      <c r="E1231" s="109"/>
      <c r="F1231" s="109"/>
      <c r="G1231" s="109"/>
      <c r="H1231" s="109"/>
      <c r="I1231" s="109"/>
      <c r="J1231" s="109"/>
      <c r="K1231" s="109"/>
      <c r="L1231" s="109"/>
      <c r="M1231" s="109"/>
      <c r="N1231" s="109"/>
    </row>
    <row r="1232" spans="1:14" x14ac:dyDescent="0.2">
      <c r="A1232" s="109"/>
      <c r="B1232" s="109"/>
      <c r="C1232" s="109"/>
      <c r="D1232" s="109"/>
      <c r="E1232" s="109"/>
      <c r="F1232" s="109"/>
      <c r="G1232" s="109"/>
      <c r="H1232" s="109"/>
      <c r="I1232" s="109"/>
      <c r="J1232" s="109"/>
      <c r="K1232" s="109"/>
      <c r="L1232" s="109"/>
      <c r="M1232" s="109"/>
      <c r="N1232" s="109"/>
    </row>
    <row r="1233" spans="1:14" x14ac:dyDescent="0.2">
      <c r="A1233" s="109"/>
      <c r="B1233" s="109"/>
      <c r="C1233" s="109"/>
      <c r="D1233" s="109"/>
      <c r="E1233" s="109"/>
      <c r="F1233" s="109"/>
      <c r="G1233" s="109"/>
      <c r="H1233" s="109"/>
      <c r="I1233" s="109"/>
      <c r="J1233" s="109"/>
      <c r="K1233" s="109"/>
      <c r="L1233" s="109"/>
      <c r="M1233" s="109"/>
      <c r="N1233" s="109"/>
    </row>
    <row r="1234" spans="1:14" x14ac:dyDescent="0.2">
      <c r="A1234" s="109"/>
      <c r="B1234" s="109"/>
      <c r="C1234" s="109"/>
      <c r="D1234" s="109"/>
      <c r="E1234" s="109"/>
      <c r="F1234" s="109"/>
      <c r="G1234" s="109"/>
      <c r="H1234" s="109"/>
      <c r="I1234" s="109"/>
      <c r="J1234" s="109"/>
      <c r="K1234" s="109"/>
      <c r="L1234" s="109"/>
      <c r="M1234" s="109"/>
      <c r="N1234" s="109"/>
    </row>
    <row r="1235" spans="1:14" x14ac:dyDescent="0.2">
      <c r="A1235" s="109"/>
      <c r="B1235" s="109"/>
      <c r="C1235" s="109"/>
      <c r="D1235" s="109"/>
      <c r="E1235" s="109"/>
      <c r="F1235" s="109"/>
      <c r="G1235" s="109"/>
      <c r="H1235" s="109"/>
      <c r="I1235" s="109"/>
      <c r="J1235" s="109"/>
      <c r="K1235" s="109"/>
      <c r="L1235" s="109"/>
      <c r="M1235" s="109"/>
      <c r="N1235" s="109"/>
    </row>
    <row r="1236" spans="1:14" x14ac:dyDescent="0.2">
      <c r="A1236" s="109"/>
      <c r="B1236" s="109"/>
      <c r="C1236" s="109"/>
      <c r="D1236" s="109"/>
      <c r="E1236" s="109"/>
      <c r="F1236" s="109"/>
      <c r="G1236" s="109"/>
      <c r="H1236" s="109"/>
      <c r="I1236" s="109"/>
      <c r="J1236" s="109"/>
      <c r="K1236" s="109"/>
      <c r="L1236" s="109"/>
      <c r="M1236" s="109"/>
      <c r="N1236" s="109"/>
    </row>
    <row r="1237" spans="1:14" x14ac:dyDescent="0.2">
      <c r="A1237" s="109"/>
      <c r="B1237" s="109"/>
      <c r="C1237" s="109"/>
      <c r="D1237" s="109"/>
      <c r="E1237" s="109"/>
      <c r="F1237" s="109"/>
      <c r="G1237" s="109"/>
      <c r="H1237" s="109"/>
      <c r="I1237" s="109"/>
      <c r="J1237" s="109"/>
      <c r="K1237" s="109"/>
      <c r="L1237" s="109"/>
      <c r="M1237" s="109"/>
      <c r="N1237" s="109"/>
    </row>
    <row r="1238" spans="1:14" x14ac:dyDescent="0.2">
      <c r="A1238" s="109"/>
      <c r="B1238" s="109"/>
      <c r="C1238" s="109"/>
      <c r="D1238" s="109"/>
      <c r="E1238" s="109"/>
      <c r="F1238" s="109"/>
      <c r="G1238" s="109"/>
      <c r="H1238" s="109"/>
      <c r="I1238" s="109"/>
      <c r="J1238" s="109"/>
      <c r="K1238" s="109"/>
      <c r="L1238" s="109"/>
      <c r="M1238" s="109"/>
      <c r="N1238" s="109"/>
    </row>
    <row r="1239" spans="1:14" x14ac:dyDescent="0.2">
      <c r="A1239" s="109"/>
      <c r="B1239" s="109"/>
      <c r="C1239" s="109"/>
      <c r="D1239" s="109"/>
      <c r="E1239" s="109"/>
      <c r="F1239" s="109"/>
      <c r="G1239" s="109"/>
      <c r="H1239" s="109"/>
      <c r="I1239" s="109"/>
      <c r="J1239" s="109"/>
      <c r="K1239" s="109"/>
      <c r="L1239" s="109"/>
      <c r="M1239" s="109"/>
      <c r="N1239" s="109"/>
    </row>
    <row r="1240" spans="1:14" x14ac:dyDescent="0.2">
      <c r="A1240" s="109"/>
      <c r="B1240" s="109"/>
      <c r="C1240" s="109"/>
      <c r="D1240" s="109"/>
      <c r="E1240" s="109"/>
      <c r="F1240" s="109"/>
      <c r="G1240" s="109"/>
      <c r="H1240" s="109"/>
      <c r="I1240" s="109"/>
      <c r="J1240" s="109"/>
      <c r="K1240" s="109"/>
      <c r="L1240" s="109"/>
      <c r="M1240" s="109"/>
      <c r="N1240" s="109"/>
    </row>
    <row r="1241" spans="1:14" x14ac:dyDescent="0.2">
      <c r="A1241" s="109"/>
      <c r="B1241" s="109"/>
      <c r="C1241" s="109"/>
      <c r="D1241" s="109"/>
      <c r="E1241" s="109"/>
      <c r="F1241" s="109"/>
      <c r="G1241" s="109"/>
      <c r="H1241" s="109"/>
      <c r="I1241" s="109"/>
      <c r="J1241" s="109"/>
      <c r="K1241" s="109"/>
      <c r="L1241" s="109"/>
      <c r="M1241" s="109"/>
      <c r="N1241" s="109"/>
    </row>
    <row r="1242" spans="1:14" x14ac:dyDescent="0.2">
      <c r="A1242" s="109"/>
      <c r="B1242" s="109"/>
      <c r="C1242" s="109"/>
      <c r="D1242" s="109"/>
      <c r="E1242" s="109"/>
      <c r="F1242" s="109"/>
      <c r="G1242" s="109"/>
      <c r="H1242" s="109"/>
      <c r="I1242" s="109"/>
      <c r="J1242" s="109"/>
      <c r="K1242" s="109"/>
      <c r="L1242" s="109"/>
      <c r="M1242" s="109"/>
      <c r="N1242" s="109"/>
    </row>
    <row r="1243" spans="1:14" x14ac:dyDescent="0.2">
      <c r="A1243" s="109"/>
      <c r="B1243" s="109"/>
      <c r="C1243" s="109"/>
      <c r="D1243" s="109"/>
      <c r="E1243" s="109"/>
      <c r="F1243" s="109"/>
      <c r="G1243" s="109"/>
      <c r="H1243" s="109"/>
      <c r="I1243" s="109"/>
      <c r="J1243" s="109"/>
      <c r="K1243" s="109"/>
      <c r="L1243" s="109"/>
      <c r="M1243" s="109"/>
      <c r="N1243" s="109"/>
    </row>
    <row r="1244" spans="1:14" x14ac:dyDescent="0.2">
      <c r="A1244" s="109"/>
      <c r="B1244" s="109"/>
      <c r="C1244" s="109"/>
      <c r="D1244" s="109"/>
      <c r="E1244" s="109"/>
      <c r="F1244" s="109"/>
      <c r="G1244" s="109"/>
      <c r="H1244" s="109"/>
      <c r="I1244" s="109"/>
      <c r="J1244" s="109"/>
      <c r="K1244" s="109"/>
      <c r="L1244" s="109"/>
      <c r="M1244" s="109"/>
      <c r="N1244" s="109"/>
    </row>
    <row r="1245" spans="1:14" x14ac:dyDescent="0.2">
      <c r="A1245" s="109"/>
      <c r="B1245" s="109"/>
      <c r="C1245" s="109"/>
      <c r="D1245" s="109"/>
      <c r="E1245" s="109"/>
      <c r="F1245" s="109"/>
      <c r="G1245" s="109"/>
      <c r="H1245" s="109"/>
      <c r="I1245" s="109"/>
      <c r="J1245" s="109"/>
      <c r="K1245" s="109"/>
      <c r="L1245" s="109"/>
      <c r="M1245" s="109"/>
      <c r="N1245" s="109"/>
    </row>
    <row r="1246" spans="1:14" x14ac:dyDescent="0.2">
      <c r="A1246" s="109"/>
      <c r="B1246" s="109"/>
      <c r="C1246" s="109"/>
      <c r="D1246" s="109"/>
      <c r="E1246" s="109"/>
      <c r="F1246" s="109"/>
      <c r="G1246" s="109"/>
      <c r="H1246" s="109"/>
      <c r="I1246" s="109"/>
      <c r="J1246" s="109"/>
      <c r="K1246" s="109"/>
      <c r="L1246" s="109"/>
      <c r="M1246" s="109"/>
      <c r="N1246" s="109"/>
    </row>
    <row r="1247" spans="1:14" x14ac:dyDescent="0.2">
      <c r="A1247" s="109"/>
      <c r="B1247" s="109"/>
      <c r="C1247" s="109"/>
      <c r="D1247" s="109"/>
      <c r="E1247" s="109"/>
      <c r="F1247" s="109"/>
      <c r="G1247" s="109"/>
      <c r="H1247" s="109"/>
      <c r="I1247" s="109"/>
      <c r="J1247" s="109"/>
      <c r="K1247" s="109"/>
      <c r="L1247" s="109"/>
      <c r="M1247" s="109"/>
      <c r="N1247" s="109"/>
    </row>
    <row r="1248" spans="1:14" x14ac:dyDescent="0.2">
      <c r="A1248" s="109"/>
      <c r="B1248" s="109"/>
      <c r="C1248" s="109"/>
      <c r="D1248" s="109"/>
      <c r="E1248" s="109"/>
      <c r="F1248" s="109"/>
      <c r="G1248" s="109"/>
      <c r="H1248" s="109"/>
      <c r="I1248" s="109"/>
      <c r="J1248" s="109"/>
      <c r="K1248" s="109"/>
      <c r="L1248" s="109"/>
      <c r="M1248" s="109"/>
      <c r="N1248" s="109"/>
    </row>
    <row r="1249" spans="1:14" x14ac:dyDescent="0.2">
      <c r="A1249" s="109"/>
      <c r="B1249" s="109"/>
      <c r="C1249" s="109"/>
      <c r="D1249" s="109"/>
      <c r="E1249" s="109"/>
      <c r="F1249" s="109"/>
      <c r="G1249" s="109"/>
      <c r="H1249" s="109"/>
      <c r="I1249" s="109"/>
      <c r="J1249" s="109"/>
      <c r="K1249" s="109"/>
      <c r="L1249" s="109"/>
      <c r="M1249" s="109"/>
      <c r="N1249" s="109"/>
    </row>
    <row r="1250" spans="1:14" x14ac:dyDescent="0.2">
      <c r="A1250" s="109"/>
      <c r="B1250" s="109"/>
      <c r="C1250" s="109"/>
      <c r="D1250" s="109"/>
      <c r="E1250" s="109"/>
      <c r="F1250" s="109"/>
      <c r="G1250" s="109"/>
      <c r="H1250" s="109"/>
      <c r="I1250" s="109"/>
      <c r="J1250" s="109"/>
      <c r="K1250" s="109"/>
      <c r="L1250" s="109"/>
      <c r="M1250" s="109"/>
      <c r="N1250" s="109"/>
    </row>
    <row r="1251" spans="1:14" x14ac:dyDescent="0.2">
      <c r="A1251" s="109"/>
      <c r="B1251" s="109"/>
      <c r="C1251" s="109"/>
      <c r="D1251" s="109"/>
      <c r="E1251" s="109"/>
      <c r="F1251" s="109"/>
      <c r="G1251" s="109"/>
      <c r="H1251" s="109"/>
      <c r="I1251" s="109"/>
      <c r="J1251" s="109"/>
      <c r="K1251" s="109"/>
      <c r="L1251" s="109"/>
      <c r="M1251" s="109"/>
      <c r="N1251" s="109"/>
    </row>
    <row r="1252" spans="1:14" x14ac:dyDescent="0.2">
      <c r="A1252" s="109"/>
      <c r="B1252" s="109"/>
      <c r="C1252" s="109"/>
      <c r="D1252" s="109"/>
      <c r="E1252" s="109"/>
      <c r="F1252" s="109"/>
      <c r="G1252" s="109"/>
      <c r="H1252" s="109"/>
      <c r="I1252" s="109"/>
      <c r="J1252" s="109"/>
      <c r="K1252" s="109"/>
      <c r="L1252" s="109"/>
      <c r="M1252" s="109"/>
      <c r="N1252" s="109"/>
    </row>
    <row r="1253" spans="1:14" x14ac:dyDescent="0.2">
      <c r="A1253" s="109"/>
      <c r="B1253" s="109"/>
      <c r="C1253" s="109"/>
      <c r="D1253" s="109"/>
      <c r="E1253" s="109"/>
      <c r="F1253" s="109"/>
      <c r="G1253" s="109"/>
      <c r="H1253" s="109"/>
      <c r="I1253" s="109"/>
      <c r="J1253" s="109"/>
      <c r="K1253" s="109"/>
      <c r="L1253" s="109"/>
      <c r="M1253" s="109"/>
      <c r="N1253" s="109"/>
    </row>
    <row r="1254" spans="1:14" x14ac:dyDescent="0.2">
      <c r="A1254" s="109"/>
      <c r="B1254" s="109"/>
      <c r="C1254" s="109"/>
      <c r="D1254" s="109"/>
      <c r="E1254" s="109"/>
      <c r="F1254" s="109"/>
      <c r="G1254" s="109"/>
      <c r="H1254" s="109"/>
      <c r="I1254" s="109"/>
      <c r="J1254" s="109"/>
      <c r="K1254" s="109"/>
      <c r="L1254" s="109"/>
      <c r="M1254" s="109"/>
      <c r="N1254" s="109"/>
    </row>
    <row r="1255" spans="1:14" x14ac:dyDescent="0.2">
      <c r="A1255" s="109"/>
      <c r="B1255" s="109"/>
      <c r="C1255" s="109"/>
      <c r="D1255" s="109"/>
      <c r="E1255" s="109"/>
      <c r="F1255" s="109"/>
      <c r="G1255" s="109"/>
      <c r="H1255" s="109"/>
      <c r="I1255" s="109"/>
      <c r="J1255" s="109"/>
      <c r="K1255" s="109"/>
      <c r="L1255" s="109"/>
      <c r="M1255" s="109"/>
      <c r="N1255" s="109"/>
    </row>
    <row r="1256" spans="1:14" x14ac:dyDescent="0.2">
      <c r="A1256" s="109"/>
      <c r="B1256" s="109"/>
      <c r="C1256" s="109"/>
      <c r="D1256" s="109"/>
      <c r="E1256" s="109"/>
      <c r="F1256" s="109"/>
      <c r="G1256" s="109"/>
      <c r="H1256" s="109"/>
      <c r="I1256" s="109"/>
      <c r="J1256" s="109"/>
      <c r="K1256" s="109"/>
      <c r="L1256" s="109"/>
      <c r="M1256" s="109"/>
      <c r="N1256" s="109"/>
    </row>
    <row r="1257" spans="1:14" x14ac:dyDescent="0.2">
      <c r="A1257" s="109"/>
      <c r="B1257" s="109"/>
      <c r="C1257" s="109"/>
      <c r="D1257" s="109"/>
      <c r="E1257" s="109"/>
      <c r="F1257" s="109"/>
      <c r="G1257" s="109"/>
      <c r="H1257" s="109"/>
      <c r="I1257" s="109"/>
      <c r="J1257" s="109"/>
      <c r="K1257" s="109"/>
      <c r="L1257" s="109"/>
      <c r="M1257" s="109"/>
      <c r="N1257" s="109"/>
    </row>
    <row r="1258" spans="1:14" x14ac:dyDescent="0.2">
      <c r="A1258" s="109"/>
      <c r="B1258" s="109"/>
      <c r="C1258" s="109"/>
      <c r="D1258" s="109"/>
      <c r="E1258" s="109"/>
      <c r="F1258" s="109"/>
      <c r="G1258" s="109"/>
      <c r="H1258" s="109"/>
      <c r="I1258" s="109"/>
      <c r="J1258" s="109"/>
      <c r="K1258" s="109"/>
      <c r="L1258" s="109"/>
      <c r="M1258" s="109"/>
      <c r="N1258" s="109"/>
    </row>
    <row r="1259" spans="1:14" x14ac:dyDescent="0.2">
      <c r="A1259" s="109"/>
      <c r="B1259" s="109"/>
      <c r="C1259" s="109"/>
      <c r="D1259" s="109"/>
      <c r="E1259" s="109"/>
      <c r="F1259" s="109"/>
      <c r="G1259" s="109"/>
      <c r="H1259" s="109"/>
      <c r="I1259" s="109"/>
      <c r="J1259" s="109"/>
      <c r="K1259" s="109"/>
      <c r="L1259" s="109"/>
      <c r="M1259" s="109"/>
      <c r="N1259" s="109"/>
    </row>
    <row r="1260" spans="1:14" x14ac:dyDescent="0.2">
      <c r="A1260" s="109"/>
      <c r="B1260" s="109"/>
      <c r="C1260" s="109"/>
      <c r="D1260" s="109"/>
      <c r="E1260" s="109"/>
      <c r="F1260" s="109"/>
      <c r="G1260" s="109"/>
      <c r="H1260" s="109"/>
      <c r="I1260" s="109"/>
      <c r="J1260" s="109"/>
      <c r="K1260" s="109"/>
      <c r="L1260" s="109"/>
      <c r="M1260" s="109"/>
      <c r="N1260" s="109"/>
    </row>
    <row r="1261" spans="1:14" x14ac:dyDescent="0.2">
      <c r="A1261" s="109"/>
      <c r="B1261" s="109"/>
      <c r="C1261" s="109"/>
      <c r="D1261" s="109"/>
      <c r="E1261" s="109"/>
      <c r="F1261" s="109"/>
      <c r="G1261" s="109"/>
      <c r="H1261" s="109"/>
      <c r="I1261" s="109"/>
      <c r="J1261" s="109"/>
      <c r="K1261" s="109"/>
      <c r="L1261" s="109"/>
      <c r="M1261" s="109"/>
      <c r="N1261" s="109"/>
    </row>
    <row r="1262" spans="1:14" x14ac:dyDescent="0.2">
      <c r="A1262" s="109"/>
      <c r="B1262" s="109"/>
      <c r="C1262" s="109"/>
      <c r="D1262" s="109"/>
      <c r="E1262" s="109"/>
      <c r="F1262" s="109"/>
      <c r="G1262" s="109"/>
      <c r="H1262" s="109"/>
      <c r="I1262" s="109"/>
      <c r="J1262" s="109"/>
      <c r="K1262" s="109"/>
      <c r="L1262" s="109"/>
      <c r="M1262" s="109"/>
      <c r="N1262" s="109"/>
    </row>
    <row r="1263" spans="1:14" x14ac:dyDescent="0.2">
      <c r="A1263" s="109"/>
      <c r="B1263" s="109"/>
      <c r="C1263" s="109"/>
      <c r="D1263" s="109"/>
      <c r="E1263" s="109"/>
      <c r="F1263" s="109"/>
      <c r="G1263" s="109"/>
      <c r="H1263" s="109"/>
      <c r="I1263" s="109"/>
      <c r="J1263" s="109"/>
      <c r="K1263" s="109"/>
      <c r="L1263" s="109"/>
      <c r="M1263" s="109"/>
      <c r="N1263" s="109"/>
    </row>
    <row r="1264" spans="1:14" x14ac:dyDescent="0.2">
      <c r="A1264" s="109"/>
      <c r="B1264" s="109"/>
      <c r="C1264" s="109"/>
      <c r="D1264" s="109"/>
      <c r="E1264" s="109"/>
      <c r="F1264" s="109"/>
      <c r="G1264" s="109"/>
      <c r="H1264" s="109"/>
      <c r="I1264" s="109"/>
      <c r="J1264" s="109"/>
      <c r="K1264" s="109"/>
      <c r="L1264" s="109"/>
      <c r="M1264" s="109"/>
      <c r="N1264" s="109"/>
    </row>
    <row r="1265" spans="1:14" x14ac:dyDescent="0.2">
      <c r="A1265" s="109"/>
      <c r="B1265" s="109"/>
      <c r="C1265" s="109"/>
      <c r="D1265" s="109"/>
      <c r="E1265" s="109"/>
      <c r="F1265" s="109"/>
      <c r="G1265" s="109"/>
      <c r="H1265" s="109"/>
      <c r="I1265" s="109"/>
      <c r="J1265" s="109"/>
      <c r="K1265" s="109"/>
      <c r="L1265" s="109"/>
      <c r="M1265" s="109"/>
      <c r="N1265" s="109"/>
    </row>
    <row r="1266" spans="1:14" x14ac:dyDescent="0.2">
      <c r="A1266" s="109"/>
      <c r="B1266" s="109"/>
      <c r="C1266" s="109"/>
      <c r="D1266" s="109"/>
      <c r="E1266" s="109"/>
      <c r="F1266" s="109"/>
      <c r="G1266" s="109"/>
      <c r="H1266" s="109"/>
      <c r="I1266" s="109"/>
      <c r="J1266" s="109"/>
      <c r="K1266" s="109"/>
      <c r="L1266" s="109"/>
      <c r="M1266" s="109"/>
      <c r="N1266" s="109"/>
    </row>
    <row r="1267" spans="1:14" x14ac:dyDescent="0.2">
      <c r="A1267" s="109"/>
      <c r="B1267" s="109"/>
      <c r="C1267" s="109"/>
      <c r="D1267" s="109"/>
      <c r="E1267" s="109"/>
      <c r="F1267" s="109"/>
      <c r="G1267" s="109"/>
      <c r="H1267" s="109"/>
      <c r="I1267" s="109"/>
      <c r="J1267" s="109"/>
      <c r="K1267" s="109"/>
      <c r="L1267" s="109"/>
      <c r="M1267" s="109"/>
      <c r="N1267" s="109"/>
    </row>
    <row r="1268" spans="1:14" x14ac:dyDescent="0.2">
      <c r="A1268" s="109"/>
      <c r="B1268" s="109"/>
      <c r="C1268" s="109"/>
      <c r="D1268" s="109"/>
      <c r="E1268" s="109"/>
      <c r="F1268" s="109"/>
      <c r="G1268" s="109"/>
      <c r="H1268" s="109"/>
      <c r="I1268" s="109"/>
      <c r="J1268" s="109"/>
      <c r="K1268" s="109"/>
      <c r="L1268" s="109"/>
      <c r="M1268" s="109"/>
      <c r="N1268" s="109"/>
    </row>
    <row r="1269" spans="1:14" x14ac:dyDescent="0.2">
      <c r="A1269" s="109"/>
      <c r="B1269" s="109"/>
      <c r="C1269" s="109"/>
      <c r="D1269" s="109"/>
      <c r="E1269" s="109"/>
      <c r="F1269" s="109"/>
      <c r="G1269" s="109"/>
      <c r="H1269" s="109"/>
      <c r="I1269" s="109"/>
      <c r="J1269" s="109"/>
      <c r="K1269" s="109"/>
      <c r="L1269" s="109"/>
      <c r="M1269" s="109"/>
      <c r="N1269" s="109"/>
    </row>
    <row r="1270" spans="1:14" x14ac:dyDescent="0.2">
      <c r="A1270" s="109"/>
      <c r="B1270" s="109"/>
      <c r="C1270" s="109"/>
      <c r="D1270" s="109"/>
      <c r="E1270" s="109"/>
      <c r="F1270" s="109"/>
      <c r="G1270" s="109"/>
      <c r="H1270" s="109"/>
      <c r="I1270" s="109"/>
      <c r="J1270" s="109"/>
      <c r="K1270" s="109"/>
      <c r="L1270" s="109"/>
      <c r="M1270" s="109"/>
      <c r="N1270" s="109"/>
    </row>
    <row r="1271" spans="1:14" x14ac:dyDescent="0.2">
      <c r="A1271" s="109"/>
      <c r="B1271" s="109"/>
      <c r="C1271" s="109"/>
      <c r="D1271" s="109"/>
      <c r="E1271" s="109"/>
      <c r="F1271" s="109"/>
      <c r="G1271" s="109"/>
      <c r="H1271" s="109"/>
      <c r="I1271" s="109"/>
      <c r="J1271" s="109"/>
      <c r="K1271" s="109"/>
      <c r="L1271" s="109"/>
      <c r="M1271" s="109"/>
      <c r="N1271" s="109"/>
    </row>
    <row r="1272" spans="1:14" x14ac:dyDescent="0.2">
      <c r="A1272" s="109"/>
      <c r="B1272" s="109"/>
      <c r="C1272" s="109"/>
      <c r="D1272" s="109"/>
      <c r="E1272" s="109"/>
      <c r="F1272" s="109"/>
      <c r="G1272" s="109"/>
      <c r="H1272" s="109"/>
      <c r="I1272" s="109"/>
      <c r="J1272" s="109"/>
      <c r="K1272" s="109"/>
      <c r="L1272" s="109"/>
      <c r="M1272" s="109"/>
      <c r="N1272" s="109"/>
    </row>
    <row r="1273" spans="1:14" x14ac:dyDescent="0.2">
      <c r="A1273" s="109"/>
      <c r="B1273" s="109"/>
      <c r="C1273" s="109"/>
      <c r="D1273" s="109"/>
      <c r="E1273" s="109"/>
      <c r="F1273" s="109"/>
      <c r="G1273" s="109"/>
      <c r="H1273" s="109"/>
      <c r="I1273" s="109"/>
      <c r="J1273" s="109"/>
      <c r="K1273" s="109"/>
      <c r="L1273" s="109"/>
      <c r="M1273" s="109"/>
      <c r="N1273" s="109"/>
    </row>
    <row r="1274" spans="1:14" x14ac:dyDescent="0.2">
      <c r="A1274" s="109"/>
      <c r="B1274" s="109"/>
      <c r="C1274" s="109"/>
      <c r="D1274" s="109"/>
      <c r="E1274" s="109"/>
      <c r="F1274" s="109"/>
      <c r="G1274" s="109"/>
      <c r="H1274" s="109"/>
      <c r="I1274" s="109"/>
      <c r="J1274" s="109"/>
      <c r="K1274" s="109"/>
      <c r="L1274" s="109"/>
      <c r="M1274" s="109"/>
      <c r="N1274" s="109"/>
    </row>
    <row r="1275" spans="1:14" x14ac:dyDescent="0.2">
      <c r="A1275" s="109"/>
      <c r="B1275" s="109"/>
      <c r="C1275" s="109"/>
      <c r="D1275" s="109"/>
      <c r="E1275" s="109"/>
      <c r="F1275" s="109"/>
      <c r="G1275" s="109"/>
      <c r="H1275" s="109"/>
      <c r="I1275" s="109"/>
      <c r="J1275" s="109"/>
      <c r="K1275" s="109"/>
      <c r="L1275" s="109"/>
      <c r="M1275" s="109"/>
      <c r="N1275" s="109"/>
    </row>
    <row r="1276" spans="1:14" x14ac:dyDescent="0.2">
      <c r="A1276" s="109"/>
      <c r="B1276" s="109"/>
      <c r="C1276" s="109"/>
      <c r="D1276" s="109"/>
      <c r="E1276" s="109"/>
      <c r="F1276" s="109"/>
      <c r="G1276" s="109"/>
      <c r="H1276" s="109"/>
      <c r="I1276" s="109"/>
      <c r="J1276" s="109"/>
      <c r="K1276" s="109"/>
      <c r="L1276" s="109"/>
      <c r="M1276" s="109"/>
      <c r="N1276" s="109"/>
    </row>
    <row r="1277" spans="1:14" x14ac:dyDescent="0.2">
      <c r="A1277" s="109"/>
      <c r="B1277" s="109"/>
      <c r="C1277" s="109"/>
      <c r="D1277" s="109"/>
      <c r="E1277" s="109"/>
      <c r="F1277" s="109"/>
      <c r="G1277" s="109"/>
      <c r="H1277" s="109"/>
      <c r="I1277" s="109"/>
      <c r="J1277" s="109"/>
      <c r="K1277" s="109"/>
      <c r="L1277" s="109"/>
      <c r="M1277" s="109"/>
      <c r="N1277" s="109"/>
    </row>
    <row r="1278" spans="1:14" x14ac:dyDescent="0.2">
      <c r="A1278" s="109"/>
      <c r="B1278" s="109"/>
      <c r="C1278" s="109"/>
      <c r="D1278" s="109"/>
      <c r="E1278" s="109"/>
      <c r="F1278" s="109"/>
      <c r="G1278" s="109"/>
      <c r="H1278" s="109"/>
      <c r="I1278" s="109"/>
      <c r="J1278" s="109"/>
      <c r="K1278" s="109"/>
      <c r="L1278" s="109"/>
      <c r="M1278" s="109"/>
      <c r="N1278" s="109"/>
    </row>
    <row r="1279" spans="1:14" x14ac:dyDescent="0.2">
      <c r="A1279" s="109"/>
      <c r="B1279" s="109"/>
      <c r="C1279" s="109"/>
      <c r="D1279" s="109"/>
      <c r="E1279" s="109"/>
      <c r="F1279" s="109"/>
      <c r="G1279" s="109"/>
      <c r="H1279" s="109"/>
      <c r="I1279" s="109"/>
      <c r="J1279" s="109"/>
      <c r="K1279" s="109"/>
      <c r="L1279" s="109"/>
      <c r="M1279" s="109"/>
      <c r="N1279" s="109"/>
    </row>
    <row r="1280" spans="1:14" x14ac:dyDescent="0.2">
      <c r="A1280" s="109"/>
      <c r="B1280" s="109"/>
      <c r="C1280" s="109"/>
      <c r="D1280" s="109"/>
      <c r="E1280" s="109"/>
      <c r="F1280" s="109"/>
      <c r="G1280" s="109"/>
      <c r="H1280" s="109"/>
      <c r="I1280" s="109"/>
      <c r="J1280" s="109"/>
      <c r="K1280" s="109"/>
      <c r="L1280" s="109"/>
      <c r="M1280" s="109"/>
      <c r="N1280" s="109"/>
    </row>
    <row r="1281" spans="1:14" x14ac:dyDescent="0.2">
      <c r="A1281" s="109"/>
      <c r="B1281" s="109"/>
      <c r="C1281" s="109"/>
      <c r="D1281" s="109"/>
      <c r="E1281" s="109"/>
      <c r="F1281" s="109"/>
      <c r="G1281" s="109"/>
      <c r="H1281" s="109"/>
      <c r="I1281" s="109"/>
      <c r="J1281" s="109"/>
      <c r="K1281" s="109"/>
      <c r="L1281" s="109"/>
      <c r="M1281" s="109"/>
      <c r="N1281" s="109"/>
    </row>
    <row r="1282" spans="1:14" x14ac:dyDescent="0.2">
      <c r="A1282" s="109"/>
      <c r="B1282" s="109"/>
      <c r="C1282" s="109"/>
      <c r="D1282" s="109"/>
      <c r="E1282" s="109"/>
      <c r="F1282" s="109"/>
      <c r="G1282" s="109"/>
      <c r="H1282" s="109"/>
      <c r="I1282" s="109"/>
      <c r="J1282" s="109"/>
      <c r="K1282" s="109"/>
      <c r="L1282" s="109"/>
      <c r="M1282" s="109"/>
      <c r="N1282" s="109"/>
    </row>
    <row r="1283" spans="1:14" x14ac:dyDescent="0.2">
      <c r="A1283" s="109"/>
      <c r="B1283" s="109"/>
      <c r="C1283" s="109"/>
      <c r="D1283" s="109"/>
      <c r="E1283" s="109"/>
      <c r="F1283" s="109"/>
      <c r="G1283" s="109"/>
      <c r="H1283" s="109"/>
      <c r="I1283" s="109"/>
      <c r="J1283" s="109"/>
      <c r="K1283" s="109"/>
      <c r="L1283" s="109"/>
      <c r="M1283" s="109"/>
      <c r="N1283" s="109"/>
    </row>
    <row r="1284" spans="1:14" x14ac:dyDescent="0.2">
      <c r="A1284" s="109"/>
      <c r="B1284" s="109"/>
      <c r="C1284" s="109"/>
      <c r="D1284" s="109"/>
      <c r="E1284" s="109"/>
      <c r="F1284" s="109"/>
      <c r="G1284" s="109"/>
      <c r="H1284" s="109"/>
      <c r="I1284" s="109"/>
      <c r="J1284" s="109"/>
      <c r="K1284" s="109"/>
      <c r="L1284" s="109"/>
      <c r="M1284" s="109"/>
      <c r="N1284" s="109"/>
    </row>
    <row r="1285" spans="1:14" x14ac:dyDescent="0.2">
      <c r="A1285" s="109"/>
      <c r="B1285" s="109"/>
      <c r="C1285" s="109"/>
      <c r="D1285" s="109"/>
      <c r="E1285" s="109"/>
      <c r="F1285" s="109"/>
      <c r="G1285" s="109"/>
      <c r="H1285" s="109"/>
      <c r="I1285" s="109"/>
      <c r="J1285" s="109"/>
      <c r="K1285" s="109"/>
      <c r="L1285" s="109"/>
      <c r="M1285" s="109"/>
      <c r="N1285" s="109"/>
    </row>
    <row r="1286" spans="1:14" x14ac:dyDescent="0.2">
      <c r="A1286" s="109"/>
      <c r="B1286" s="109"/>
      <c r="C1286" s="109"/>
      <c r="D1286" s="109"/>
      <c r="E1286" s="109"/>
      <c r="F1286" s="109"/>
      <c r="G1286" s="109"/>
      <c r="H1286" s="109"/>
      <c r="I1286" s="109"/>
      <c r="J1286" s="109"/>
      <c r="K1286" s="109"/>
      <c r="L1286" s="109"/>
      <c r="M1286" s="109"/>
      <c r="N1286" s="109"/>
    </row>
    <row r="1287" spans="1:14" x14ac:dyDescent="0.2">
      <c r="A1287" s="109"/>
      <c r="B1287" s="109"/>
      <c r="C1287" s="109"/>
      <c r="D1287" s="109"/>
      <c r="E1287" s="109"/>
      <c r="F1287" s="109"/>
      <c r="G1287" s="109"/>
      <c r="H1287" s="109"/>
      <c r="I1287" s="109"/>
      <c r="J1287" s="109"/>
      <c r="K1287" s="109"/>
      <c r="L1287" s="109"/>
      <c r="M1287" s="109"/>
      <c r="N1287" s="109"/>
    </row>
    <row r="1288" spans="1:14" x14ac:dyDescent="0.2">
      <c r="A1288" s="109"/>
      <c r="B1288" s="109"/>
      <c r="C1288" s="109"/>
      <c r="D1288" s="109"/>
      <c r="E1288" s="109"/>
      <c r="F1288" s="109"/>
      <c r="G1288" s="109"/>
      <c r="H1288" s="109"/>
      <c r="I1288" s="109"/>
      <c r="J1288" s="109"/>
      <c r="K1288" s="109"/>
      <c r="L1288" s="109"/>
      <c r="M1288" s="109"/>
      <c r="N1288" s="109"/>
    </row>
    <row r="1289" spans="1:14" x14ac:dyDescent="0.2">
      <c r="A1289" s="109"/>
      <c r="B1289" s="109"/>
      <c r="C1289" s="109"/>
      <c r="D1289" s="109"/>
      <c r="E1289" s="109"/>
      <c r="F1289" s="109"/>
      <c r="G1289" s="109"/>
      <c r="H1289" s="109"/>
      <c r="I1289" s="109"/>
      <c r="J1289" s="109"/>
      <c r="K1289" s="109"/>
      <c r="L1289" s="109"/>
      <c r="M1289" s="109"/>
      <c r="N1289" s="109"/>
    </row>
    <row r="1290" spans="1:14" x14ac:dyDescent="0.2">
      <c r="A1290" s="109"/>
      <c r="B1290" s="109"/>
      <c r="C1290" s="109"/>
      <c r="D1290" s="109"/>
      <c r="E1290" s="109"/>
      <c r="F1290" s="109"/>
      <c r="G1290" s="109"/>
      <c r="H1290" s="109"/>
      <c r="I1290" s="109"/>
      <c r="J1290" s="109"/>
      <c r="K1290" s="109"/>
      <c r="L1290" s="109"/>
      <c r="M1290" s="109"/>
      <c r="N1290" s="109"/>
    </row>
    <row r="1291" spans="1:14" x14ac:dyDescent="0.2">
      <c r="A1291" s="109"/>
      <c r="B1291" s="109"/>
      <c r="C1291" s="109"/>
      <c r="D1291" s="109"/>
      <c r="E1291" s="109"/>
      <c r="F1291" s="109"/>
      <c r="G1291" s="109"/>
      <c r="H1291" s="109"/>
      <c r="I1291" s="109"/>
      <c r="J1291" s="109"/>
      <c r="K1291" s="109"/>
      <c r="L1291" s="109"/>
      <c r="M1291" s="109"/>
      <c r="N1291" s="109"/>
    </row>
    <row r="1292" spans="1:14" x14ac:dyDescent="0.2">
      <c r="A1292" s="109"/>
      <c r="B1292" s="109"/>
      <c r="C1292" s="109"/>
      <c r="D1292" s="109"/>
      <c r="E1292" s="109"/>
      <c r="F1292" s="109"/>
      <c r="G1292" s="109"/>
      <c r="H1292" s="109"/>
      <c r="I1292" s="109"/>
      <c r="J1292" s="109"/>
      <c r="K1292" s="109"/>
      <c r="L1292" s="109"/>
      <c r="M1292" s="109"/>
      <c r="N1292" s="109"/>
    </row>
    <row r="1293" spans="1:14" x14ac:dyDescent="0.2">
      <c r="A1293" s="109"/>
      <c r="B1293" s="109"/>
      <c r="C1293" s="109"/>
      <c r="D1293" s="109"/>
      <c r="E1293" s="109"/>
      <c r="F1293" s="109"/>
      <c r="G1293" s="109"/>
      <c r="H1293" s="109"/>
      <c r="I1293" s="109"/>
      <c r="J1293" s="109"/>
      <c r="K1293" s="109"/>
      <c r="L1293" s="109"/>
      <c r="M1293" s="109"/>
      <c r="N1293" s="109"/>
    </row>
    <row r="1294" spans="1:14" x14ac:dyDescent="0.2">
      <c r="A1294" s="109"/>
      <c r="B1294" s="109"/>
      <c r="C1294" s="109"/>
      <c r="D1294" s="109"/>
      <c r="E1294" s="109"/>
      <c r="F1294" s="109"/>
      <c r="G1294" s="109"/>
      <c r="H1294" s="109"/>
      <c r="I1294" s="109"/>
      <c r="J1294" s="109"/>
      <c r="K1294" s="109"/>
      <c r="L1294" s="109"/>
      <c r="M1294" s="109"/>
      <c r="N1294" s="109"/>
    </row>
    <row r="1295" spans="1:14" x14ac:dyDescent="0.2">
      <c r="A1295" s="109"/>
      <c r="B1295" s="109"/>
      <c r="C1295" s="109"/>
      <c r="D1295" s="109"/>
      <c r="E1295" s="109"/>
      <c r="F1295" s="109"/>
      <c r="G1295" s="109"/>
      <c r="H1295" s="109"/>
      <c r="I1295" s="109"/>
      <c r="J1295" s="109"/>
      <c r="K1295" s="109"/>
      <c r="L1295" s="109"/>
      <c r="M1295" s="109"/>
      <c r="N1295" s="109"/>
    </row>
    <row r="1296" spans="1:14" x14ac:dyDescent="0.2">
      <c r="A1296" s="109"/>
      <c r="B1296" s="109"/>
      <c r="C1296" s="109"/>
      <c r="D1296" s="109"/>
      <c r="E1296" s="109"/>
      <c r="F1296" s="109"/>
      <c r="G1296" s="109"/>
      <c r="H1296" s="109"/>
      <c r="I1296" s="109"/>
      <c r="J1296" s="109"/>
      <c r="K1296" s="109"/>
      <c r="L1296" s="109"/>
      <c r="M1296" s="109"/>
      <c r="N1296" s="109"/>
    </row>
    <row r="1297" spans="1:14" x14ac:dyDescent="0.2">
      <c r="A1297" s="109"/>
      <c r="B1297" s="109"/>
      <c r="C1297" s="109"/>
      <c r="D1297" s="109"/>
      <c r="E1297" s="109"/>
      <c r="F1297" s="109"/>
      <c r="G1297" s="109"/>
      <c r="H1297" s="109"/>
      <c r="I1297" s="109"/>
      <c r="J1297" s="109"/>
      <c r="K1297" s="109"/>
      <c r="L1297" s="109"/>
      <c r="M1297" s="109"/>
      <c r="N1297" s="109"/>
    </row>
    <row r="1298" spans="1:14" x14ac:dyDescent="0.2">
      <c r="A1298" s="109"/>
      <c r="B1298" s="109"/>
      <c r="C1298" s="109"/>
      <c r="D1298" s="109"/>
      <c r="E1298" s="109"/>
      <c r="F1298" s="109"/>
      <c r="G1298" s="109"/>
      <c r="H1298" s="109"/>
      <c r="I1298" s="109"/>
      <c r="J1298" s="109"/>
      <c r="K1298" s="109"/>
      <c r="L1298" s="109"/>
      <c r="M1298" s="109"/>
      <c r="N1298" s="109"/>
    </row>
    <row r="1299" spans="1:14" x14ac:dyDescent="0.2">
      <c r="A1299" s="109"/>
      <c r="B1299" s="109"/>
      <c r="C1299" s="109"/>
      <c r="D1299" s="109"/>
      <c r="E1299" s="109"/>
      <c r="F1299" s="109"/>
      <c r="G1299" s="109"/>
      <c r="H1299" s="109"/>
      <c r="I1299" s="109"/>
      <c r="J1299" s="109"/>
      <c r="K1299" s="109"/>
      <c r="L1299" s="109"/>
      <c r="M1299" s="109"/>
      <c r="N1299" s="109"/>
    </row>
    <row r="1300" spans="1:14" x14ac:dyDescent="0.2">
      <c r="A1300" s="109"/>
      <c r="B1300" s="109"/>
      <c r="C1300" s="109"/>
      <c r="D1300" s="109"/>
      <c r="E1300" s="109"/>
      <c r="F1300" s="109"/>
      <c r="G1300" s="109"/>
      <c r="H1300" s="109"/>
      <c r="I1300" s="109"/>
      <c r="J1300" s="109"/>
      <c r="K1300" s="109"/>
      <c r="L1300" s="109"/>
      <c r="M1300" s="109"/>
      <c r="N1300" s="109"/>
    </row>
    <row r="1301" spans="1:14" x14ac:dyDescent="0.2">
      <c r="A1301" s="109"/>
      <c r="B1301" s="109"/>
      <c r="C1301" s="109"/>
      <c r="D1301" s="109"/>
      <c r="E1301" s="109"/>
      <c r="F1301" s="109"/>
      <c r="G1301" s="109"/>
      <c r="H1301" s="109"/>
      <c r="I1301" s="109"/>
      <c r="J1301" s="109"/>
      <c r="K1301" s="109"/>
      <c r="L1301" s="109"/>
      <c r="M1301" s="109"/>
      <c r="N1301" s="109"/>
    </row>
    <row r="1302" spans="1:14" x14ac:dyDescent="0.2">
      <c r="A1302" s="109"/>
      <c r="B1302" s="109"/>
      <c r="C1302" s="109"/>
      <c r="D1302" s="109"/>
      <c r="E1302" s="109"/>
      <c r="F1302" s="109"/>
      <c r="G1302" s="109"/>
      <c r="H1302" s="109"/>
      <c r="I1302" s="109"/>
      <c r="J1302" s="109"/>
      <c r="K1302" s="109"/>
      <c r="L1302" s="109"/>
      <c r="M1302" s="109"/>
      <c r="N1302" s="109"/>
    </row>
    <row r="1303" spans="1:14" x14ac:dyDescent="0.2">
      <c r="A1303" s="109"/>
      <c r="B1303" s="109"/>
      <c r="C1303" s="109"/>
      <c r="D1303" s="109"/>
      <c r="E1303" s="109"/>
      <c r="F1303" s="109"/>
      <c r="G1303" s="109"/>
      <c r="H1303" s="109"/>
      <c r="I1303" s="109"/>
      <c r="J1303" s="109"/>
      <c r="K1303" s="109"/>
      <c r="L1303" s="109"/>
      <c r="M1303" s="109"/>
      <c r="N1303" s="109"/>
    </row>
    <row r="1304" spans="1:14" x14ac:dyDescent="0.2">
      <c r="A1304" s="109"/>
      <c r="B1304" s="109"/>
      <c r="C1304" s="109"/>
      <c r="D1304" s="109"/>
      <c r="E1304" s="109"/>
      <c r="F1304" s="109"/>
      <c r="G1304" s="109"/>
      <c r="H1304" s="109"/>
      <c r="I1304" s="109"/>
      <c r="J1304" s="109"/>
      <c r="K1304" s="109"/>
      <c r="L1304" s="109"/>
      <c r="M1304" s="109"/>
      <c r="N1304" s="109"/>
    </row>
    <row r="1305" spans="1:14" x14ac:dyDescent="0.2">
      <c r="A1305" s="109"/>
      <c r="B1305" s="109"/>
      <c r="C1305" s="109"/>
      <c r="D1305" s="109"/>
      <c r="E1305" s="109"/>
      <c r="F1305" s="109"/>
      <c r="G1305" s="109"/>
      <c r="H1305" s="109"/>
      <c r="I1305" s="109"/>
      <c r="J1305" s="109"/>
      <c r="K1305" s="109"/>
      <c r="L1305" s="109"/>
      <c r="M1305" s="109"/>
      <c r="N1305" s="109"/>
    </row>
    <row r="1306" spans="1:14" x14ac:dyDescent="0.2">
      <c r="A1306" s="109"/>
      <c r="B1306" s="109"/>
      <c r="C1306" s="109"/>
      <c r="D1306" s="109"/>
      <c r="E1306" s="109"/>
      <c r="F1306" s="109"/>
      <c r="G1306" s="109"/>
      <c r="H1306" s="109"/>
      <c r="I1306" s="109"/>
      <c r="J1306" s="109"/>
      <c r="K1306" s="109"/>
      <c r="L1306" s="109"/>
      <c r="M1306" s="109"/>
      <c r="N1306" s="109"/>
    </row>
    <row r="1307" spans="1:14" x14ac:dyDescent="0.2">
      <c r="A1307" s="109"/>
      <c r="B1307" s="109"/>
      <c r="C1307" s="109"/>
      <c r="D1307" s="109"/>
      <c r="E1307" s="109"/>
      <c r="F1307" s="109"/>
      <c r="G1307" s="109"/>
      <c r="H1307" s="109"/>
      <c r="I1307" s="109"/>
      <c r="J1307" s="109"/>
      <c r="K1307" s="109"/>
      <c r="L1307" s="109"/>
      <c r="M1307" s="109"/>
      <c r="N1307" s="109"/>
    </row>
    <row r="1308" spans="1:14" x14ac:dyDescent="0.2">
      <c r="A1308" s="109"/>
      <c r="B1308" s="109"/>
      <c r="C1308" s="109"/>
      <c r="D1308" s="109"/>
      <c r="E1308" s="109"/>
      <c r="F1308" s="109"/>
      <c r="G1308" s="109"/>
      <c r="H1308" s="109"/>
      <c r="I1308" s="109"/>
      <c r="J1308" s="109"/>
      <c r="K1308" s="109"/>
      <c r="L1308" s="109"/>
      <c r="M1308" s="109"/>
      <c r="N1308" s="109"/>
    </row>
    <row r="1309" spans="1:14" x14ac:dyDescent="0.2">
      <c r="A1309" s="109"/>
      <c r="B1309" s="109"/>
      <c r="C1309" s="109"/>
      <c r="D1309" s="109"/>
      <c r="E1309" s="109"/>
      <c r="F1309" s="109"/>
      <c r="G1309" s="109"/>
      <c r="H1309" s="109"/>
      <c r="I1309" s="109"/>
      <c r="J1309" s="109"/>
      <c r="K1309" s="109"/>
      <c r="L1309" s="109"/>
      <c r="M1309" s="109"/>
      <c r="N1309" s="109"/>
    </row>
    <row r="1310" spans="1:14" x14ac:dyDescent="0.2">
      <c r="A1310" s="109"/>
      <c r="B1310" s="109"/>
      <c r="C1310" s="109"/>
      <c r="D1310" s="109"/>
      <c r="E1310" s="109"/>
      <c r="F1310" s="109"/>
      <c r="G1310" s="109"/>
      <c r="H1310" s="109"/>
      <c r="I1310" s="109"/>
      <c r="J1310" s="109"/>
      <c r="K1310" s="109"/>
      <c r="L1310" s="109"/>
      <c r="M1310" s="109"/>
      <c r="N1310" s="109"/>
    </row>
    <row r="1311" spans="1:14" x14ac:dyDescent="0.2">
      <c r="A1311" s="109"/>
      <c r="B1311" s="109"/>
      <c r="C1311" s="109"/>
      <c r="D1311" s="109"/>
      <c r="E1311" s="109"/>
      <c r="F1311" s="109"/>
      <c r="G1311" s="109"/>
      <c r="H1311" s="109"/>
      <c r="I1311" s="109"/>
      <c r="J1311" s="109"/>
      <c r="K1311" s="109"/>
      <c r="L1311" s="109"/>
      <c r="M1311" s="109"/>
      <c r="N1311" s="109"/>
    </row>
    <row r="1312" spans="1:14" x14ac:dyDescent="0.2">
      <c r="A1312" s="109"/>
      <c r="B1312" s="109"/>
      <c r="C1312" s="109"/>
      <c r="D1312" s="109"/>
      <c r="E1312" s="109"/>
      <c r="F1312" s="109"/>
      <c r="G1312" s="109"/>
      <c r="H1312" s="109"/>
      <c r="I1312" s="109"/>
      <c r="J1312" s="109"/>
      <c r="K1312" s="109"/>
      <c r="L1312" s="109"/>
      <c r="M1312" s="109"/>
      <c r="N1312" s="109"/>
    </row>
    <row r="1313" spans="1:14" x14ac:dyDescent="0.2">
      <c r="A1313" s="109"/>
      <c r="B1313" s="109"/>
      <c r="C1313" s="109"/>
      <c r="D1313" s="109"/>
      <c r="E1313" s="109"/>
      <c r="F1313" s="109"/>
      <c r="G1313" s="109"/>
      <c r="H1313" s="109"/>
      <c r="I1313" s="109"/>
      <c r="J1313" s="109"/>
      <c r="K1313" s="109"/>
      <c r="L1313" s="109"/>
      <c r="M1313" s="109"/>
      <c r="N1313" s="109"/>
    </row>
    <row r="1314" spans="1:14" x14ac:dyDescent="0.2">
      <c r="A1314" s="109"/>
      <c r="B1314" s="109"/>
      <c r="C1314" s="109"/>
      <c r="D1314" s="109"/>
      <c r="E1314" s="109"/>
      <c r="F1314" s="109"/>
      <c r="G1314" s="109"/>
      <c r="H1314" s="109"/>
      <c r="I1314" s="109"/>
      <c r="J1314" s="109"/>
      <c r="K1314" s="109"/>
      <c r="L1314" s="109"/>
      <c r="M1314" s="109"/>
      <c r="N1314" s="109"/>
    </row>
  </sheetData>
  <mergeCells count="24">
    <mergeCell ref="A11:A12"/>
    <mergeCell ref="B11:B12"/>
    <mergeCell ref="C11:C12"/>
    <mergeCell ref="D11:D12"/>
    <mergeCell ref="C35:D35"/>
    <mergeCell ref="F35:J35"/>
    <mergeCell ref="K35:M35"/>
    <mergeCell ref="C80:D80"/>
    <mergeCell ref="F80:J80"/>
    <mergeCell ref="K80:M80"/>
    <mergeCell ref="C2:N2"/>
    <mergeCell ref="C1:N1"/>
    <mergeCell ref="S11:S12"/>
    <mergeCell ref="D9:N9"/>
    <mergeCell ref="C4:N6"/>
    <mergeCell ref="P10:Q10"/>
    <mergeCell ref="G11:G12"/>
    <mergeCell ref="H11:H12"/>
    <mergeCell ref="I11:I12"/>
    <mergeCell ref="F11:F12"/>
    <mergeCell ref="C10:N10"/>
    <mergeCell ref="E11:E12"/>
    <mergeCell ref="Q11:Q12"/>
    <mergeCell ref="R11:R12"/>
  </mergeCells>
  <phoneticPr fontId="2" type="noConversion"/>
  <printOptions horizontalCentered="1"/>
  <pageMargins left="0" right="0" top="0" bottom="0" header="0" footer="0"/>
  <pageSetup paperSize="9" scale="9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0"/>
  </sheetPr>
  <dimension ref="A1:S818"/>
  <sheetViews>
    <sheetView workbookViewId="0">
      <selection activeCell="B5" sqref="B5:B8"/>
    </sheetView>
  </sheetViews>
  <sheetFormatPr defaultRowHeight="12.75" x14ac:dyDescent="0.2"/>
  <cols>
    <col min="1" max="1" width="3.85546875" style="114" customWidth="1"/>
    <col min="2" max="2" width="20.85546875" style="114" customWidth="1"/>
    <col min="3" max="3" width="9.5703125" style="114" customWidth="1"/>
    <col min="4" max="4" width="25.140625" style="114" customWidth="1"/>
    <col min="5" max="5" width="5.7109375" style="114" customWidth="1"/>
    <col min="6" max="6" width="6.5703125" style="114" customWidth="1"/>
    <col min="7" max="7" width="5.140625" style="114" customWidth="1"/>
    <col min="8" max="8" width="6.140625" style="114" customWidth="1"/>
    <col min="9" max="9" width="8.85546875" style="114" customWidth="1"/>
    <col min="10" max="10" width="8.28515625" style="114" customWidth="1"/>
    <col min="11" max="11" width="9.42578125" style="114" customWidth="1"/>
    <col min="12" max="12" width="3.7109375" style="114" hidden="1" customWidth="1"/>
    <col min="13" max="15" width="7.7109375" style="114" hidden="1" customWidth="1"/>
    <col min="16" max="16" width="8.5703125" style="114" customWidth="1"/>
    <col min="17" max="17" width="6.28515625" style="114" customWidth="1"/>
    <col min="18" max="18" width="5.5703125" style="114" customWidth="1"/>
  </cols>
  <sheetData>
    <row r="1" spans="1:19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</row>
    <row r="2" spans="1:19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</row>
    <row r="3" spans="1:19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9" ht="15.75" customHeight="1" x14ac:dyDescent="0.2">
      <c r="A4" s="80"/>
      <c r="B4" s="84"/>
      <c r="C4" s="579" t="s">
        <v>346</v>
      </c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128"/>
      <c r="P4" s="128"/>
      <c r="Q4" s="80"/>
    </row>
    <row r="5" spans="1:19" ht="15.75" customHeight="1" x14ac:dyDescent="0.2">
      <c r="A5" s="80" t="s">
        <v>11</v>
      </c>
      <c r="B5" s="412" t="s">
        <v>348</v>
      </c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  <c r="O5" s="128"/>
      <c r="P5" s="83" t="s">
        <v>302</v>
      </c>
      <c r="Q5" s="90"/>
      <c r="R5" s="178"/>
      <c r="S5" s="33"/>
    </row>
    <row r="6" spans="1:19" ht="15.75" customHeight="1" x14ac:dyDescent="0.2">
      <c r="A6" s="80" t="s">
        <v>12</v>
      </c>
      <c r="B6" s="412" t="s">
        <v>255</v>
      </c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128"/>
      <c r="P6" s="84" t="s">
        <v>14</v>
      </c>
      <c r="Q6" s="84" t="s">
        <v>111</v>
      </c>
      <c r="S6" s="33"/>
    </row>
    <row r="7" spans="1:19" ht="15.75" customHeight="1" x14ac:dyDescent="0.2">
      <c r="A7" s="179" t="s">
        <v>13</v>
      </c>
      <c r="B7" s="412" t="s">
        <v>254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P7" s="84" t="s">
        <v>15</v>
      </c>
      <c r="S7" s="33"/>
    </row>
    <row r="8" spans="1:19" ht="15.75" customHeight="1" x14ac:dyDescent="0.2">
      <c r="A8" s="179" t="s">
        <v>0</v>
      </c>
      <c r="B8" s="411" t="s">
        <v>349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P8" s="84"/>
      <c r="S8" s="33"/>
    </row>
    <row r="9" spans="1:19" ht="12.75" customHeight="1" x14ac:dyDescent="0.2">
      <c r="A9" s="194" t="str">
        <f>Заголовки!A12</f>
        <v>г.Чебоксары, стадион "Олимпийский"</v>
      </c>
      <c r="B9" s="80"/>
      <c r="C9" s="80"/>
      <c r="D9" s="80"/>
      <c r="E9" s="80"/>
      <c r="F9" s="88" t="s">
        <v>34</v>
      </c>
      <c r="G9" s="88"/>
      <c r="H9" s="88"/>
      <c r="J9" s="80"/>
      <c r="K9" s="80"/>
      <c r="M9" s="80"/>
      <c r="Q9" s="89" t="s">
        <v>16</v>
      </c>
    </row>
    <row r="10" spans="1:19" ht="13.5" thickBot="1" x14ac:dyDescent="0.25">
      <c r="A10" s="176"/>
      <c r="B10" s="80"/>
      <c r="D10" s="181"/>
      <c r="E10" s="181"/>
      <c r="F10" s="177" t="s">
        <v>124</v>
      </c>
      <c r="G10" s="177"/>
      <c r="H10" s="177"/>
      <c r="I10" s="181"/>
      <c r="J10" s="181"/>
      <c r="K10" s="181"/>
      <c r="L10" s="181"/>
      <c r="M10" s="181"/>
      <c r="N10" s="181"/>
      <c r="O10" s="181"/>
      <c r="P10" s="181"/>
    </row>
    <row r="11" spans="1:19" ht="17.25" customHeight="1" thickBot="1" x14ac:dyDescent="0.25">
      <c r="A11" s="580" t="s">
        <v>41</v>
      </c>
      <c r="B11" s="565" t="s">
        <v>49</v>
      </c>
      <c r="C11" s="565" t="s">
        <v>39</v>
      </c>
      <c r="D11" s="565" t="s">
        <v>44</v>
      </c>
      <c r="E11" s="537" t="s">
        <v>29</v>
      </c>
      <c r="F11" s="565" t="s">
        <v>4</v>
      </c>
      <c r="G11" s="535" t="s">
        <v>117</v>
      </c>
      <c r="H11" s="535" t="s">
        <v>118</v>
      </c>
      <c r="I11" s="567" t="s">
        <v>27</v>
      </c>
      <c r="J11" s="568"/>
      <c r="K11" s="568"/>
      <c r="L11" s="568"/>
      <c r="M11" s="568"/>
      <c r="N11" s="568"/>
      <c r="O11" s="569"/>
      <c r="P11" s="565" t="s">
        <v>5</v>
      </c>
      <c r="Q11" s="574" t="s">
        <v>26</v>
      </c>
      <c r="R11" s="565" t="s">
        <v>6</v>
      </c>
    </row>
    <row r="12" spans="1:19" ht="21.75" thickBot="1" x14ac:dyDescent="0.25">
      <c r="A12" s="581"/>
      <c r="B12" s="566"/>
      <c r="C12" s="566"/>
      <c r="D12" s="566"/>
      <c r="E12" s="578"/>
      <c r="F12" s="573"/>
      <c r="G12" s="536"/>
      <c r="H12" s="536"/>
      <c r="I12" s="182" t="s">
        <v>7</v>
      </c>
      <c r="J12" s="182" t="s">
        <v>8</v>
      </c>
      <c r="K12" s="182" t="s">
        <v>9</v>
      </c>
      <c r="L12" s="183" t="s">
        <v>41</v>
      </c>
      <c r="M12" s="182" t="s">
        <v>17</v>
      </c>
      <c r="N12" s="182" t="s">
        <v>18</v>
      </c>
      <c r="O12" s="182" t="s">
        <v>19</v>
      </c>
      <c r="P12" s="566"/>
      <c r="Q12" s="575"/>
      <c r="R12" s="566"/>
    </row>
    <row r="13" spans="1:19" ht="15.95" customHeight="1" x14ac:dyDescent="0.2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358"/>
      <c r="G13" s="102" t="e">
        <f>VLOOKUP($F13,#REF!,12,FALSE)</f>
        <v>#REF!</v>
      </c>
      <c r="H13" s="102" t="e">
        <f>VLOOKUP($F13,#REF!,13,FALSE)</f>
        <v>#REF!</v>
      </c>
      <c r="I13" s="101"/>
      <c r="J13" s="101"/>
      <c r="K13" s="101"/>
      <c r="L13" s="101"/>
      <c r="M13" s="184"/>
      <c r="N13" s="185"/>
      <c r="O13" s="185"/>
      <c r="P13" s="185"/>
      <c r="Q13" s="185"/>
      <c r="R13" s="103" t="e">
        <f>VLOOKUP($F13,#REF!,9,FALSE)</f>
        <v>#REF!</v>
      </c>
    </row>
    <row r="14" spans="1:19" ht="15.95" customHeight="1" x14ac:dyDescent="0.2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358"/>
      <c r="G14" s="102" t="e">
        <f>VLOOKUP($F14,#REF!,12,FALSE)</f>
        <v>#REF!</v>
      </c>
      <c r="H14" s="102" t="e">
        <f>VLOOKUP($F14,#REF!,13,FALSE)</f>
        <v>#REF!</v>
      </c>
      <c r="I14" s="101"/>
      <c r="J14" s="101"/>
      <c r="K14" s="101"/>
      <c r="L14" s="101"/>
      <c r="M14" s="184"/>
      <c r="N14" s="185"/>
      <c r="O14" s="185"/>
      <c r="P14" s="185"/>
      <c r="Q14" s="185"/>
      <c r="R14" s="103" t="e">
        <f>VLOOKUP($F14,#REF!,9,FALSE)</f>
        <v>#REF!</v>
      </c>
    </row>
    <row r="15" spans="1:19" ht="15.95" customHeight="1" x14ac:dyDescent="0.2">
      <c r="A15" s="98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358"/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84"/>
      <c r="N15" s="185"/>
      <c r="O15" s="185"/>
      <c r="P15" s="185"/>
      <c r="Q15" s="185"/>
      <c r="R15" s="103" t="e">
        <f>VLOOKUP($F15,#REF!,9,FALSE)</f>
        <v>#REF!</v>
      </c>
    </row>
    <row r="16" spans="1:19" ht="15.95" customHeight="1" x14ac:dyDescent="0.2">
      <c r="A16" s="101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358"/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84"/>
      <c r="N16" s="185"/>
      <c r="O16" s="185"/>
      <c r="P16" s="185"/>
      <c r="Q16" s="185"/>
      <c r="R16" s="103" t="e">
        <f>VLOOKUP($F16,#REF!,9,FALSE)</f>
        <v>#REF!</v>
      </c>
    </row>
    <row r="17" spans="1:18" ht="15.95" customHeight="1" x14ac:dyDescent="0.2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358"/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84"/>
      <c r="N17" s="185"/>
      <c r="O17" s="185"/>
      <c r="P17" s="185"/>
      <c r="Q17" s="185"/>
      <c r="R17" s="103" t="e">
        <f>VLOOKUP($F17,#REF!,9,FALSE)</f>
        <v>#REF!</v>
      </c>
    </row>
    <row r="18" spans="1:18" ht="15.95" customHeight="1" x14ac:dyDescent="0.2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358"/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84"/>
      <c r="N18" s="185"/>
      <c r="O18" s="185"/>
      <c r="P18" s="185"/>
      <c r="Q18" s="185"/>
      <c r="R18" s="103" t="e">
        <f>VLOOKUP($F18,#REF!,9,FALSE)</f>
        <v>#REF!</v>
      </c>
    </row>
    <row r="19" spans="1:18" ht="15.95" customHeight="1" x14ac:dyDescent="0.2">
      <c r="A19" s="98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358"/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84"/>
      <c r="N19" s="185"/>
      <c r="O19" s="185"/>
      <c r="P19" s="185"/>
      <c r="Q19" s="185"/>
      <c r="R19" s="103" t="e">
        <f>VLOOKUP($F19,#REF!,9,FALSE)</f>
        <v>#REF!</v>
      </c>
    </row>
    <row r="20" spans="1:18" ht="15.95" customHeight="1" x14ac:dyDescent="0.2">
      <c r="A20" s="98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358"/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84"/>
      <c r="N20" s="185"/>
      <c r="O20" s="185"/>
      <c r="P20" s="185"/>
      <c r="Q20" s="185"/>
      <c r="R20" s="103" t="e">
        <f>VLOOKUP($F20,#REF!,9,FALSE)</f>
        <v>#REF!</v>
      </c>
    </row>
    <row r="21" spans="1:18" ht="15.95" customHeight="1" x14ac:dyDescent="0.2">
      <c r="A21" s="101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358"/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84"/>
      <c r="N21" s="185"/>
      <c r="O21" s="185"/>
      <c r="P21" s="185"/>
      <c r="Q21" s="185"/>
      <c r="R21" s="103" t="e">
        <f>VLOOKUP($F21,#REF!,9,FALSE)</f>
        <v>#REF!</v>
      </c>
    </row>
    <row r="22" spans="1:18" ht="15.95" customHeight="1" x14ac:dyDescent="0.2">
      <c r="A22" s="98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358"/>
      <c r="G22" s="102" t="e">
        <f>VLOOKUP($F22,#REF!,12,FALSE)</f>
        <v>#REF!</v>
      </c>
      <c r="H22" s="102" t="e">
        <f>VLOOKUP($F22,#REF!,13,FALSE)</f>
        <v>#REF!</v>
      </c>
      <c r="I22" s="101"/>
      <c r="J22" s="101"/>
      <c r="K22" s="101"/>
      <c r="L22" s="101"/>
      <c r="M22" s="184"/>
      <c r="N22" s="185"/>
      <c r="O22" s="185"/>
      <c r="P22" s="185"/>
      <c r="Q22" s="185"/>
      <c r="R22" s="103" t="e">
        <f>VLOOKUP($F22,#REF!,9,FALSE)</f>
        <v>#REF!</v>
      </c>
    </row>
    <row r="23" spans="1:18" ht="15.95" customHeight="1" x14ac:dyDescent="0.2">
      <c r="A23" s="98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358"/>
      <c r="G23" s="102" t="e">
        <f>VLOOKUP($F23,#REF!,12,FALSE)</f>
        <v>#REF!</v>
      </c>
      <c r="H23" s="102" t="e">
        <f>VLOOKUP($F23,#REF!,13,FALSE)</f>
        <v>#REF!</v>
      </c>
      <c r="I23" s="101"/>
      <c r="J23" s="101"/>
      <c r="K23" s="101"/>
      <c r="L23" s="101"/>
      <c r="M23" s="184"/>
      <c r="N23" s="185"/>
      <c r="O23" s="185"/>
      <c r="P23" s="185"/>
      <c r="Q23" s="185"/>
      <c r="R23" s="103" t="e">
        <f>VLOOKUP($F23,#REF!,9,FALSE)</f>
        <v>#REF!</v>
      </c>
    </row>
    <row r="24" spans="1:18" ht="15.95" customHeight="1" x14ac:dyDescent="0.2">
      <c r="A24" s="101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358"/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84"/>
      <c r="N24" s="185"/>
      <c r="O24" s="185"/>
      <c r="P24" s="185"/>
      <c r="Q24" s="185"/>
      <c r="R24" s="103" t="e">
        <f>VLOOKUP($F24,#REF!,9,FALSE)</f>
        <v>#REF!</v>
      </c>
    </row>
    <row r="25" spans="1:18" ht="15.95" customHeight="1" x14ac:dyDescent="0.2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358"/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84"/>
      <c r="N25" s="185"/>
      <c r="O25" s="185"/>
      <c r="P25" s="185"/>
      <c r="Q25" s="185"/>
      <c r="R25" s="103" t="e">
        <f>VLOOKUP($F25,#REF!,9,FALSE)</f>
        <v>#REF!</v>
      </c>
    </row>
    <row r="26" spans="1:18" ht="15.95" customHeight="1" x14ac:dyDescent="0.2">
      <c r="A26" s="98" t="s">
        <v>62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358"/>
      <c r="G26" s="102" t="e">
        <f>VLOOKUP($F26,#REF!,12,FALSE)</f>
        <v>#REF!</v>
      </c>
      <c r="H26" s="102" t="e">
        <f>VLOOKUP($F26,#REF!,13,FALSE)</f>
        <v>#REF!</v>
      </c>
      <c r="I26" s="101"/>
      <c r="J26" s="101"/>
      <c r="K26" s="101"/>
      <c r="L26" s="101"/>
      <c r="M26" s="184"/>
      <c r="N26" s="185"/>
      <c r="O26" s="185"/>
      <c r="P26" s="185"/>
      <c r="Q26" s="185"/>
      <c r="R26" s="103" t="e">
        <f>VLOOKUP($F26,#REF!,9,FALSE)</f>
        <v>#REF!</v>
      </c>
    </row>
    <row r="27" spans="1:18" ht="15.95" customHeight="1" x14ac:dyDescent="0.2">
      <c r="A27" s="101" t="s">
        <v>61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358"/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84"/>
      <c r="N27" s="185"/>
      <c r="O27" s="185"/>
      <c r="P27" s="185"/>
      <c r="Q27" s="185"/>
      <c r="R27" s="103" t="e">
        <f>VLOOKUP($F27,#REF!,9,FALSE)</f>
        <v>#REF!</v>
      </c>
    </row>
    <row r="28" spans="1:18" ht="15.95" customHeight="1" x14ac:dyDescent="0.2">
      <c r="A28" s="98" t="s">
        <v>68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358"/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84"/>
      <c r="N28" s="185"/>
      <c r="O28" s="185"/>
      <c r="P28" s="185"/>
      <c r="Q28" s="185"/>
      <c r="R28" s="103" t="e">
        <f>VLOOKUP($F28,#REF!,9,FALSE)</f>
        <v>#REF!</v>
      </c>
    </row>
    <row r="29" spans="1:18" ht="15.95" customHeight="1" x14ac:dyDescent="0.2">
      <c r="A29" s="98" t="s">
        <v>69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358"/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84"/>
      <c r="N29" s="185"/>
      <c r="O29" s="185"/>
      <c r="P29" s="185"/>
      <c r="Q29" s="185"/>
      <c r="R29" s="103" t="e">
        <f>VLOOKUP($F29,#REF!,9,FALSE)</f>
        <v>#REF!</v>
      </c>
    </row>
    <row r="30" spans="1:18" ht="15.95" customHeight="1" x14ac:dyDescent="0.2">
      <c r="A30" s="98" t="s">
        <v>70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358"/>
      <c r="G30" s="102" t="e">
        <f>VLOOKUP($F30,#REF!,12,FALSE)</f>
        <v>#REF!</v>
      </c>
      <c r="H30" s="102" t="e">
        <f>VLOOKUP($F30,#REF!,13,FALSE)</f>
        <v>#REF!</v>
      </c>
      <c r="I30" s="101"/>
      <c r="J30" s="101"/>
      <c r="K30" s="101"/>
      <c r="L30" s="101"/>
      <c r="M30" s="184"/>
      <c r="N30" s="185"/>
      <c r="O30" s="185"/>
      <c r="P30" s="185"/>
      <c r="Q30" s="185"/>
      <c r="R30" s="103" t="e">
        <f>VLOOKUP($F30,#REF!,9,FALSE)</f>
        <v>#REF!</v>
      </c>
    </row>
    <row r="31" spans="1:18" x14ac:dyDescent="0.2">
      <c r="A31" s="108"/>
      <c r="B31" s="111"/>
      <c r="C31" s="55"/>
      <c r="D31" s="111"/>
      <c r="E31" s="111"/>
      <c r="F31" s="108"/>
      <c r="G31" s="108"/>
      <c r="H31" s="108"/>
      <c r="I31" s="108"/>
      <c r="J31" s="108"/>
      <c r="K31" s="108"/>
      <c r="L31" s="108"/>
      <c r="M31" s="124"/>
      <c r="N31" s="54"/>
      <c r="O31" s="54"/>
      <c r="P31" s="54"/>
      <c r="Q31" s="54"/>
      <c r="R31" s="137"/>
    </row>
    <row r="32" spans="1:18" x14ac:dyDescent="0.2">
      <c r="A32" s="108"/>
      <c r="B32" s="143" t="s">
        <v>151</v>
      </c>
      <c r="C32" s="55"/>
      <c r="D32" s="143" t="s">
        <v>35</v>
      </c>
      <c r="E32" s="143"/>
      <c r="F32" s="108"/>
      <c r="G32" s="108"/>
      <c r="H32" s="108"/>
      <c r="I32" s="108"/>
      <c r="J32" s="143" t="s">
        <v>50</v>
      </c>
      <c r="K32" s="108"/>
      <c r="L32" s="108"/>
      <c r="M32" s="124"/>
      <c r="N32" s="143" t="s">
        <v>36</v>
      </c>
      <c r="O32" s="54"/>
      <c r="P32" s="54"/>
      <c r="Q32" s="54"/>
      <c r="R32" s="137"/>
    </row>
    <row r="33" spans="1:18" x14ac:dyDescent="0.2">
      <c r="A33" s="108"/>
      <c r="B33" s="111"/>
      <c r="C33" s="55"/>
      <c r="D33" s="111"/>
      <c r="E33" s="111"/>
      <c r="F33" s="108"/>
      <c r="G33" s="108"/>
      <c r="H33" s="108"/>
      <c r="I33" s="108"/>
      <c r="J33" s="108"/>
      <c r="K33" s="108"/>
      <c r="L33" s="108"/>
      <c r="M33" s="124"/>
      <c r="N33" s="54"/>
      <c r="O33" s="54"/>
      <c r="P33" s="54"/>
      <c r="Q33" s="54"/>
      <c r="R33" s="137"/>
    </row>
    <row r="34" spans="1:18" x14ac:dyDescent="0.2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</row>
    <row r="35" spans="1:18" x14ac:dyDescent="0.2">
      <c r="A35" s="117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</row>
    <row r="36" spans="1:18" x14ac:dyDescent="0.2">
      <c r="A36" s="117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</row>
    <row r="37" spans="1:18" x14ac:dyDescent="0.2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</row>
    <row r="38" spans="1:18" x14ac:dyDescent="0.2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</row>
    <row r="39" spans="1:18" x14ac:dyDescent="0.2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</row>
    <row r="40" spans="1:18" x14ac:dyDescent="0.2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</row>
    <row r="41" spans="1:18" x14ac:dyDescent="0.2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</row>
    <row r="42" spans="1:18" x14ac:dyDescent="0.2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</row>
    <row r="43" spans="1:18" x14ac:dyDescent="0.2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</row>
    <row r="44" spans="1:18" x14ac:dyDescent="0.2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18" x14ac:dyDescent="0.2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</row>
    <row r="46" spans="1:18" x14ac:dyDescent="0.2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</row>
    <row r="47" spans="1:18" x14ac:dyDescent="0.2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18" x14ac:dyDescent="0.2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</row>
    <row r="49" spans="1:13" x14ac:dyDescent="0.2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</row>
    <row r="50" spans="1:13" x14ac:dyDescent="0.2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</row>
    <row r="51" spans="1:13" x14ac:dyDescent="0.2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</row>
    <row r="52" spans="1:13" x14ac:dyDescent="0.2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</row>
    <row r="53" spans="1:13" x14ac:dyDescent="0.2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</row>
    <row r="54" spans="1:13" x14ac:dyDescent="0.2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</row>
    <row r="55" spans="1:13" x14ac:dyDescent="0.2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</row>
    <row r="56" spans="1:13" x14ac:dyDescent="0.2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x14ac:dyDescent="0.2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</row>
    <row r="60" spans="1:13" x14ac:dyDescent="0.2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</row>
    <row r="61" spans="1:13" x14ac:dyDescent="0.2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</row>
    <row r="62" spans="1:13" x14ac:dyDescent="0.2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</row>
    <row r="63" spans="1:13" x14ac:dyDescent="0.2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</row>
    <row r="64" spans="1:13" x14ac:dyDescent="0.2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</row>
    <row r="65" spans="1:13" x14ac:dyDescent="0.2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</row>
    <row r="66" spans="1:13" x14ac:dyDescent="0.2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</row>
    <row r="67" spans="1:13" x14ac:dyDescent="0.2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</row>
    <row r="68" spans="1:13" x14ac:dyDescent="0.2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</row>
    <row r="69" spans="1:13" x14ac:dyDescent="0.2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</row>
    <row r="70" spans="1:13" x14ac:dyDescent="0.2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</row>
    <row r="71" spans="1:13" x14ac:dyDescent="0.2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</row>
    <row r="72" spans="1:13" x14ac:dyDescent="0.2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</row>
    <row r="73" spans="1:13" x14ac:dyDescent="0.2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13" x14ac:dyDescent="0.2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</row>
    <row r="75" spans="1:13" x14ac:dyDescent="0.2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</row>
    <row r="76" spans="1:13" x14ac:dyDescent="0.2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</row>
    <row r="77" spans="1:13" x14ac:dyDescent="0.2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</row>
    <row r="78" spans="1:13" x14ac:dyDescent="0.2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</row>
    <row r="79" spans="1:13" x14ac:dyDescent="0.2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</row>
    <row r="80" spans="1:13" x14ac:dyDescent="0.2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</row>
    <row r="81" spans="1:13" x14ac:dyDescent="0.2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</row>
    <row r="82" spans="1:13" x14ac:dyDescent="0.2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</row>
    <row r="83" spans="1:13" x14ac:dyDescent="0.2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</row>
    <row r="84" spans="1:13" x14ac:dyDescent="0.2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</row>
    <row r="85" spans="1:13" x14ac:dyDescent="0.2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</row>
    <row r="86" spans="1:13" x14ac:dyDescent="0.2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</row>
    <row r="87" spans="1:13" x14ac:dyDescent="0.2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</row>
    <row r="88" spans="1:13" x14ac:dyDescent="0.2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1:13" x14ac:dyDescent="0.2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</row>
    <row r="90" spans="1:13" x14ac:dyDescent="0.2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</row>
    <row r="91" spans="1:13" x14ac:dyDescent="0.2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</row>
    <row r="92" spans="1:13" x14ac:dyDescent="0.2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</row>
    <row r="93" spans="1:13" x14ac:dyDescent="0.2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</row>
    <row r="94" spans="1:13" x14ac:dyDescent="0.2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</row>
    <row r="95" spans="1:13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</row>
    <row r="96" spans="1:13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</row>
    <row r="97" spans="1:13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</sheetData>
  <mergeCells count="15">
    <mergeCell ref="E11:E12"/>
    <mergeCell ref="A1:R1"/>
    <mergeCell ref="A2:R2"/>
    <mergeCell ref="C4:N6"/>
    <mergeCell ref="A11:A12"/>
    <mergeCell ref="B11:B12"/>
    <mergeCell ref="C11:C12"/>
    <mergeCell ref="D11:D12"/>
    <mergeCell ref="F11:F12"/>
    <mergeCell ref="G11:G12"/>
    <mergeCell ref="H11:H12"/>
    <mergeCell ref="I11:O11"/>
    <mergeCell ref="P11:P12"/>
    <mergeCell ref="Q11:Q12"/>
    <mergeCell ref="R11:R12"/>
  </mergeCells>
  <phoneticPr fontId="2" type="noConversion"/>
  <printOptions horizontalCentered="1"/>
  <pageMargins left="0.70866141732283472" right="0.70866141732283472" top="0.35433070866141736" bottom="0.35433070866141736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19"/>
  </sheetPr>
  <dimension ref="A1:N12"/>
  <sheetViews>
    <sheetView workbookViewId="0">
      <selection activeCell="A10" sqref="A10"/>
    </sheetView>
  </sheetViews>
  <sheetFormatPr defaultRowHeight="12.75" x14ac:dyDescent="0.2"/>
  <cols>
    <col min="1" max="14" width="9.140625" style="30"/>
  </cols>
  <sheetData>
    <row r="1" spans="1:14" ht="13.5" x14ac:dyDescent="0.25">
      <c r="A1" s="495" t="s">
        <v>81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</row>
    <row r="2" spans="1:14" ht="13.5" customHeight="1" x14ac:dyDescent="0.25">
      <c r="A2" s="495" t="s">
        <v>82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</row>
    <row r="3" spans="1:14" ht="13.5" x14ac:dyDescent="0.25">
      <c r="A3" s="496" t="s">
        <v>40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</row>
    <row r="4" spans="1:14" ht="15.75" customHeight="1" x14ac:dyDescent="0.25">
      <c r="A4" s="494" t="s">
        <v>224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</row>
    <row r="5" spans="1:14" ht="15.75" customHeight="1" x14ac:dyDescent="0.25">
      <c r="A5" s="494"/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</row>
    <row r="6" spans="1:14" ht="18" x14ac:dyDescent="0.25">
      <c r="A6" s="493" t="s">
        <v>80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</row>
    <row r="7" spans="1:14" x14ac:dyDescent="0.2">
      <c r="A7" s="29" t="s">
        <v>16</v>
      </c>
    </row>
    <row r="9" spans="1:14" ht="20.25" x14ac:dyDescent="0.3">
      <c r="A9" s="31" t="s">
        <v>343</v>
      </c>
    </row>
    <row r="10" spans="1:14" ht="18" x14ac:dyDescent="0.25">
      <c r="A10" s="32" t="s">
        <v>114</v>
      </c>
    </row>
    <row r="12" spans="1:14" x14ac:dyDescent="0.2">
      <c r="A12" s="128" t="s">
        <v>135</v>
      </c>
    </row>
  </sheetData>
  <mergeCells count="6">
    <mergeCell ref="A6:N6"/>
    <mergeCell ref="A4:N4"/>
    <mergeCell ref="A5:N5"/>
    <mergeCell ref="A1:N1"/>
    <mergeCell ref="A2:N2"/>
    <mergeCell ref="A3:N3"/>
  </mergeCells>
  <phoneticPr fontId="2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indexed="10"/>
  </sheetPr>
  <dimension ref="A1:R1331"/>
  <sheetViews>
    <sheetView workbookViewId="0">
      <selection activeCell="B5" sqref="B5:B8"/>
    </sheetView>
  </sheetViews>
  <sheetFormatPr defaultRowHeight="12.75" x14ac:dyDescent="0.2"/>
  <cols>
    <col min="1" max="1" width="3.85546875" style="114" customWidth="1"/>
    <col min="2" max="2" width="20.85546875" style="114" customWidth="1"/>
    <col min="3" max="3" width="9.5703125" style="114" customWidth="1"/>
    <col min="4" max="4" width="25.140625" style="114" customWidth="1"/>
    <col min="5" max="5" width="6.85546875" style="114" customWidth="1"/>
    <col min="6" max="6" width="6.5703125" style="114" customWidth="1"/>
    <col min="7" max="7" width="5.140625" style="114" customWidth="1"/>
    <col min="8" max="8" width="6.140625" style="114" customWidth="1"/>
    <col min="9" max="9" width="8.85546875" style="114" customWidth="1"/>
    <col min="10" max="10" width="8.28515625" style="114" customWidth="1"/>
    <col min="11" max="11" width="9.42578125" style="114" customWidth="1"/>
    <col min="12" max="12" width="3.7109375" style="114" hidden="1" customWidth="1"/>
    <col min="13" max="15" width="7.7109375" style="114" hidden="1" customWidth="1"/>
    <col min="16" max="16" width="8.5703125" style="114" customWidth="1"/>
    <col min="17" max="17" width="6.28515625" style="114" customWidth="1"/>
    <col min="18" max="18" width="8.140625" style="114" customWidth="1"/>
  </cols>
  <sheetData>
    <row r="1" spans="1:18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</row>
    <row r="2" spans="1:18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</row>
    <row r="3" spans="1:18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8" ht="12.75" customHeight="1" x14ac:dyDescent="0.2">
      <c r="A4" s="80"/>
      <c r="B4" s="84"/>
      <c r="C4" s="570" t="s">
        <v>344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128"/>
      <c r="P4" s="128"/>
      <c r="Q4" s="80"/>
    </row>
    <row r="5" spans="1:18" ht="15.75" customHeight="1" x14ac:dyDescent="0.2">
      <c r="A5" s="80" t="s">
        <v>11</v>
      </c>
      <c r="B5" s="412" t="s">
        <v>257</v>
      </c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128"/>
      <c r="P5" s="83" t="s">
        <v>298</v>
      </c>
      <c r="Q5" s="90"/>
      <c r="R5" s="178"/>
    </row>
    <row r="6" spans="1:18" ht="12.75" customHeight="1" x14ac:dyDescent="0.2">
      <c r="A6" s="80" t="s">
        <v>12</v>
      </c>
      <c r="B6" s="412" t="s">
        <v>257</v>
      </c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128"/>
      <c r="P6" s="84" t="s">
        <v>14</v>
      </c>
      <c r="Q6" s="84" t="s">
        <v>311</v>
      </c>
    </row>
    <row r="7" spans="1:18" ht="16.5" x14ac:dyDescent="0.2">
      <c r="A7" s="179" t="s">
        <v>13</v>
      </c>
      <c r="B7" s="412" t="s">
        <v>256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P7" s="84" t="s">
        <v>15</v>
      </c>
    </row>
    <row r="8" spans="1:18" ht="16.5" x14ac:dyDescent="0.2">
      <c r="A8" s="179" t="s">
        <v>0</v>
      </c>
      <c r="B8" s="411" t="s">
        <v>351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P8" s="84"/>
    </row>
    <row r="9" spans="1:18" ht="18.75" x14ac:dyDescent="0.2">
      <c r="A9" s="194" t="str">
        <f>Заголовки!A12</f>
        <v>г.Чебоксары, стадион "Олимпийский"</v>
      </c>
      <c r="B9" s="80"/>
      <c r="C9" s="80"/>
      <c r="D9" s="80"/>
      <c r="E9" s="80"/>
      <c r="F9" s="88" t="s">
        <v>32</v>
      </c>
      <c r="G9" s="88"/>
      <c r="H9" s="88"/>
      <c r="J9" s="80"/>
      <c r="K9" s="80"/>
      <c r="M9" s="80"/>
      <c r="Q9" s="89" t="s">
        <v>16</v>
      </c>
    </row>
    <row r="10" spans="1:18" ht="13.5" thickBot="1" x14ac:dyDescent="0.25">
      <c r="A10" s="176"/>
      <c r="B10" s="80"/>
      <c r="D10" s="181"/>
      <c r="E10" s="181"/>
      <c r="F10" s="177" t="s">
        <v>124</v>
      </c>
      <c r="G10" s="177"/>
      <c r="H10" s="177"/>
      <c r="I10" s="181"/>
      <c r="J10" s="181"/>
      <c r="K10" s="181"/>
      <c r="L10" s="181"/>
      <c r="M10" s="181"/>
      <c r="N10" s="181"/>
      <c r="O10" s="181"/>
      <c r="P10" s="181"/>
    </row>
    <row r="11" spans="1:18" ht="13.5" customHeight="1" thickBot="1" x14ac:dyDescent="0.25">
      <c r="A11" s="580" t="s">
        <v>41</v>
      </c>
      <c r="B11" s="565" t="s">
        <v>49</v>
      </c>
      <c r="C11" s="565" t="s">
        <v>39</v>
      </c>
      <c r="D11" s="565" t="s">
        <v>44</v>
      </c>
      <c r="E11" s="537" t="s">
        <v>29</v>
      </c>
      <c r="F11" s="565" t="s">
        <v>4</v>
      </c>
      <c r="G11" s="535" t="s">
        <v>117</v>
      </c>
      <c r="H11" s="535" t="s">
        <v>118</v>
      </c>
      <c r="I11" s="567" t="s">
        <v>27</v>
      </c>
      <c r="J11" s="568"/>
      <c r="K11" s="568"/>
      <c r="L11" s="568"/>
      <c r="M11" s="568"/>
      <c r="N11" s="568"/>
      <c r="O11" s="569"/>
      <c r="P11" s="565" t="s">
        <v>5</v>
      </c>
      <c r="Q11" s="574" t="s">
        <v>26</v>
      </c>
      <c r="R11" s="574" t="s">
        <v>6</v>
      </c>
    </row>
    <row r="12" spans="1:18" ht="21.75" thickBot="1" x14ac:dyDescent="0.25">
      <c r="A12" s="581"/>
      <c r="B12" s="566"/>
      <c r="C12" s="566"/>
      <c r="D12" s="566"/>
      <c r="E12" s="578"/>
      <c r="F12" s="566"/>
      <c r="G12" s="536"/>
      <c r="H12" s="536"/>
      <c r="I12" s="182" t="s">
        <v>7</v>
      </c>
      <c r="J12" s="182" t="s">
        <v>8</v>
      </c>
      <c r="K12" s="182" t="s">
        <v>9</v>
      </c>
      <c r="L12" s="183" t="s">
        <v>41</v>
      </c>
      <c r="M12" s="182" t="s">
        <v>17</v>
      </c>
      <c r="N12" s="182" t="s">
        <v>18</v>
      </c>
      <c r="O12" s="182" t="s">
        <v>19</v>
      </c>
      <c r="P12" s="566"/>
      <c r="Q12" s="575"/>
      <c r="R12" s="575"/>
    </row>
    <row r="13" spans="1:18" x14ac:dyDescent="0.2">
      <c r="A13" s="98" t="s">
        <v>7</v>
      </c>
      <c r="B13" s="99" t="e">
        <f>VLOOKUP($F13,#REF!,3,FALSE)</f>
        <v>#REF!</v>
      </c>
      <c r="C13" s="100" t="e">
        <f>VLOOKUP($F13,#REF!,4,FALSE)</f>
        <v>#REF!</v>
      </c>
      <c r="D13" s="160" t="e">
        <f>VLOOKUP($F13,#REF!,5,FALSE)</f>
        <v>#REF!</v>
      </c>
      <c r="E13" s="336" t="e">
        <f>VLOOKUP($F13,#REF!,8,FALSE)</f>
        <v>#REF!</v>
      </c>
      <c r="F13" s="358"/>
      <c r="G13" s="102" t="e">
        <f>VLOOKUP($F13,#REF!,12,FALSE)</f>
        <v>#REF!</v>
      </c>
      <c r="H13" s="102" t="e">
        <f>VLOOKUP($F13,#REF!,13,FALSE)</f>
        <v>#REF!</v>
      </c>
      <c r="I13" s="101"/>
      <c r="J13" s="101"/>
      <c r="K13" s="101"/>
      <c r="L13" s="101"/>
      <c r="M13" s="184"/>
      <c r="N13" s="185"/>
      <c r="O13" s="185"/>
      <c r="P13" s="185"/>
      <c r="Q13" s="185"/>
      <c r="R13" s="103" t="e">
        <f>VLOOKUP($F13,#REF!,9,FALSE)</f>
        <v>#REF!</v>
      </c>
    </row>
    <row r="14" spans="1:18" x14ac:dyDescent="0.2">
      <c r="A14" s="101" t="s">
        <v>8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358"/>
      <c r="G14" s="102" t="e">
        <f>VLOOKUP($F14,#REF!,12,FALSE)</f>
        <v>#REF!</v>
      </c>
      <c r="H14" s="102" t="e">
        <f>VLOOKUP($F14,#REF!,13,FALSE)</f>
        <v>#REF!</v>
      </c>
      <c r="I14" s="101"/>
      <c r="J14" s="101"/>
      <c r="K14" s="101"/>
      <c r="L14" s="101"/>
      <c r="M14" s="184"/>
      <c r="N14" s="185"/>
      <c r="O14" s="185"/>
      <c r="P14" s="185"/>
      <c r="Q14" s="185"/>
      <c r="R14" s="103" t="e">
        <f>VLOOKUP($F14,#REF!,9,FALSE)</f>
        <v>#REF!</v>
      </c>
    </row>
    <row r="15" spans="1:18" x14ac:dyDescent="0.2">
      <c r="A15" s="98" t="s">
        <v>9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358"/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84"/>
      <c r="N15" s="185"/>
      <c r="O15" s="185"/>
      <c r="P15" s="185"/>
      <c r="Q15" s="185"/>
      <c r="R15" s="103" t="e">
        <f>VLOOKUP($F15,#REF!,9,FALSE)</f>
        <v>#REF!</v>
      </c>
    </row>
    <row r="16" spans="1:18" x14ac:dyDescent="0.2">
      <c r="A16" s="101" t="s">
        <v>17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358"/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84"/>
      <c r="N16" s="185"/>
      <c r="O16" s="185"/>
      <c r="P16" s="185"/>
      <c r="Q16" s="185"/>
      <c r="R16" s="103" t="e">
        <f>VLOOKUP($F16,#REF!,9,FALSE)</f>
        <v>#REF!</v>
      </c>
    </row>
    <row r="17" spans="1:18" x14ac:dyDescent="0.2">
      <c r="A17" s="98" t="s">
        <v>18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358"/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84"/>
      <c r="N17" s="185"/>
      <c r="O17" s="185"/>
      <c r="P17" s="185"/>
      <c r="Q17" s="185"/>
      <c r="R17" s="103" t="e">
        <f>VLOOKUP($F17,#REF!,9,FALSE)</f>
        <v>#REF!</v>
      </c>
    </row>
    <row r="18" spans="1:18" x14ac:dyDescent="0.2">
      <c r="A18" s="101" t="s">
        <v>19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358"/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84"/>
      <c r="N18" s="185"/>
      <c r="O18" s="185"/>
      <c r="P18" s="185"/>
      <c r="Q18" s="185"/>
      <c r="R18" s="103" t="e">
        <f>VLOOKUP($F18,#REF!,9,FALSE)</f>
        <v>#REF!</v>
      </c>
    </row>
    <row r="19" spans="1:18" x14ac:dyDescent="0.2">
      <c r="A19" s="98" t="s">
        <v>20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358"/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84"/>
      <c r="N19" s="185"/>
      <c r="O19" s="185"/>
      <c r="P19" s="185"/>
      <c r="Q19" s="185"/>
      <c r="R19" s="103" t="e">
        <f>VLOOKUP($F19,#REF!,9,FALSE)</f>
        <v>#REF!</v>
      </c>
    </row>
    <row r="20" spans="1:18" x14ac:dyDescent="0.2">
      <c r="A20" s="98" t="s">
        <v>60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358"/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84"/>
      <c r="N20" s="185"/>
      <c r="O20" s="185"/>
      <c r="P20" s="185"/>
      <c r="Q20" s="185"/>
      <c r="R20" s="103" t="e">
        <f>VLOOKUP($F20,#REF!,9,FALSE)</f>
        <v>#REF!</v>
      </c>
    </row>
    <row r="21" spans="1:18" x14ac:dyDescent="0.2">
      <c r="A21" s="101" t="s">
        <v>67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358"/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84"/>
      <c r="N21" s="185"/>
      <c r="O21" s="185"/>
      <c r="P21" s="185"/>
      <c r="Q21" s="185"/>
      <c r="R21" s="103" t="e">
        <f>VLOOKUP($F21,#REF!,9,FALSE)</f>
        <v>#REF!</v>
      </c>
    </row>
    <row r="22" spans="1:18" x14ac:dyDescent="0.2">
      <c r="A22" s="98" t="s">
        <v>66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358"/>
      <c r="G22" s="102" t="e">
        <f>VLOOKUP($F22,#REF!,12,FALSE)</f>
        <v>#REF!</v>
      </c>
      <c r="H22" s="102" t="e">
        <f>VLOOKUP($F22,#REF!,13,FALSE)</f>
        <v>#REF!</v>
      </c>
      <c r="I22" s="101"/>
      <c r="J22" s="101"/>
      <c r="K22" s="101"/>
      <c r="L22" s="101"/>
      <c r="M22" s="184"/>
      <c r="N22" s="185"/>
      <c r="O22" s="185"/>
      <c r="P22" s="185"/>
      <c r="Q22" s="185"/>
      <c r="R22" s="103" t="e">
        <f>VLOOKUP($F22,#REF!,9,FALSE)</f>
        <v>#REF!</v>
      </c>
    </row>
    <row r="23" spans="1:18" x14ac:dyDescent="0.2">
      <c r="A23" s="98" t="s">
        <v>65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358"/>
      <c r="G23" s="102" t="e">
        <f>VLOOKUP($F23,#REF!,12,FALSE)</f>
        <v>#REF!</v>
      </c>
      <c r="H23" s="102" t="e">
        <f>VLOOKUP($F23,#REF!,13,FALSE)</f>
        <v>#REF!</v>
      </c>
      <c r="I23" s="101"/>
      <c r="J23" s="101"/>
      <c r="K23" s="101"/>
      <c r="L23" s="101"/>
      <c r="M23" s="184"/>
      <c r="N23" s="185"/>
      <c r="O23" s="185"/>
      <c r="P23" s="185"/>
      <c r="Q23" s="185"/>
      <c r="R23" s="103" t="e">
        <f>VLOOKUP($F23,#REF!,9,FALSE)</f>
        <v>#REF!</v>
      </c>
    </row>
    <row r="24" spans="1:18" x14ac:dyDescent="0.2">
      <c r="A24" s="101" t="s">
        <v>64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358"/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84"/>
      <c r="N24" s="185"/>
      <c r="O24" s="185"/>
      <c r="P24" s="185"/>
      <c r="Q24" s="185"/>
      <c r="R24" s="103" t="e">
        <f>VLOOKUP($F24,#REF!,9,FALSE)</f>
        <v>#REF!</v>
      </c>
    </row>
    <row r="25" spans="1:18" x14ac:dyDescent="0.2">
      <c r="A25" s="98" t="s">
        <v>63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358"/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84"/>
      <c r="N25" s="185"/>
      <c r="O25" s="185"/>
      <c r="P25" s="185"/>
      <c r="Q25" s="185"/>
      <c r="R25" s="103" t="e">
        <f>VLOOKUP($F25,#REF!,9,FALSE)</f>
        <v>#REF!</v>
      </c>
    </row>
    <row r="26" spans="1:18" x14ac:dyDescent="0.2">
      <c r="A26" s="98" t="s">
        <v>62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358"/>
      <c r="G26" s="102" t="e">
        <f>VLOOKUP($F26,#REF!,12,FALSE)</f>
        <v>#REF!</v>
      </c>
      <c r="H26" s="102" t="e">
        <f>VLOOKUP($F26,#REF!,13,FALSE)</f>
        <v>#REF!</v>
      </c>
      <c r="I26" s="101"/>
      <c r="J26" s="101"/>
      <c r="K26" s="101"/>
      <c r="L26" s="101"/>
      <c r="M26" s="184"/>
      <c r="N26" s="185"/>
      <c r="O26" s="185"/>
      <c r="P26" s="185"/>
      <c r="Q26" s="185"/>
      <c r="R26" s="103" t="e">
        <f>VLOOKUP($F26,#REF!,9,FALSE)</f>
        <v>#REF!</v>
      </c>
    </row>
    <row r="27" spans="1:18" x14ac:dyDescent="0.2">
      <c r="A27" s="101" t="s">
        <v>61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358"/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84"/>
      <c r="N27" s="185"/>
      <c r="O27" s="185"/>
      <c r="P27" s="185"/>
      <c r="Q27" s="185"/>
      <c r="R27" s="103" t="e">
        <f>VLOOKUP($F27,#REF!,9,FALSE)</f>
        <v>#REF!</v>
      </c>
    </row>
    <row r="28" spans="1:18" x14ac:dyDescent="0.2">
      <c r="A28" s="98" t="s">
        <v>68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358"/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84"/>
      <c r="N28" s="185"/>
      <c r="O28" s="185"/>
      <c r="P28" s="185"/>
      <c r="Q28" s="185"/>
      <c r="R28" s="103" t="e">
        <f>VLOOKUP($F28,#REF!,9,FALSE)</f>
        <v>#REF!</v>
      </c>
    </row>
    <row r="29" spans="1:18" x14ac:dyDescent="0.2">
      <c r="A29" s="98" t="s">
        <v>69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358"/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84"/>
      <c r="N29" s="185"/>
      <c r="O29" s="185"/>
      <c r="P29" s="185"/>
      <c r="Q29" s="185"/>
      <c r="R29" s="103" t="e">
        <f>VLOOKUP($F29,#REF!,9,FALSE)</f>
        <v>#REF!</v>
      </c>
    </row>
    <row r="30" spans="1:18" x14ac:dyDescent="0.2">
      <c r="A30" s="98" t="s">
        <v>70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358"/>
      <c r="G30" s="102" t="e">
        <f>VLOOKUP($F30,#REF!,12,FALSE)</f>
        <v>#REF!</v>
      </c>
      <c r="H30" s="102" t="e">
        <f>VLOOKUP($F30,#REF!,13,FALSE)</f>
        <v>#REF!</v>
      </c>
      <c r="I30" s="101"/>
      <c r="J30" s="101"/>
      <c r="K30" s="101"/>
      <c r="L30" s="101"/>
      <c r="M30" s="184"/>
      <c r="N30" s="185"/>
      <c r="O30" s="185"/>
      <c r="P30" s="185"/>
      <c r="Q30" s="185"/>
      <c r="R30" s="103" t="e">
        <f>VLOOKUP($F30,#REF!,9,FALSE)</f>
        <v>#REF!</v>
      </c>
    </row>
    <row r="31" spans="1:18" x14ac:dyDescent="0.2">
      <c r="A31" s="98" t="s">
        <v>71</v>
      </c>
      <c r="B31" s="99" t="e">
        <f>VLOOKUP($F31,#REF!,3,FALSE)</f>
        <v>#REF!</v>
      </c>
      <c r="C31" s="100" t="e">
        <f>VLOOKUP($F31,#REF!,4,FALSE)</f>
        <v>#REF!</v>
      </c>
      <c r="D31" s="160" t="e">
        <f>VLOOKUP($F31,#REF!,5,FALSE)</f>
        <v>#REF!</v>
      </c>
      <c r="E31" s="336" t="e">
        <f>VLOOKUP($F31,#REF!,8,FALSE)</f>
        <v>#REF!</v>
      </c>
      <c r="F31" s="358"/>
      <c r="G31" s="102" t="e">
        <f>VLOOKUP($F31,#REF!,12,FALSE)</f>
        <v>#REF!</v>
      </c>
      <c r="H31" s="102" t="e">
        <f>VLOOKUP($F31,#REF!,13,FALSE)</f>
        <v>#REF!</v>
      </c>
      <c r="I31" s="101"/>
      <c r="J31" s="101"/>
      <c r="K31" s="101"/>
      <c r="L31" s="101"/>
      <c r="M31" s="184"/>
      <c r="N31" s="185"/>
      <c r="O31" s="185"/>
      <c r="P31" s="185"/>
      <c r="Q31" s="185"/>
      <c r="R31" s="103" t="e">
        <f>VLOOKUP($F31,#REF!,9,FALSE)</f>
        <v>#REF!</v>
      </c>
    </row>
    <row r="32" spans="1:18" x14ac:dyDescent="0.2">
      <c r="A32" s="108"/>
      <c r="B32" s="111"/>
      <c r="C32" s="55"/>
      <c r="D32" s="111"/>
      <c r="E32" s="111"/>
      <c r="F32" s="108"/>
      <c r="G32" s="108"/>
      <c r="H32" s="108"/>
      <c r="I32" s="108"/>
      <c r="J32" s="108"/>
      <c r="K32" s="108"/>
      <c r="L32" s="108"/>
      <c r="M32" s="124"/>
      <c r="N32" s="54"/>
      <c r="O32" s="54"/>
      <c r="P32" s="54"/>
      <c r="Q32" s="54"/>
      <c r="R32" s="137"/>
    </row>
    <row r="33" spans="1:18" x14ac:dyDescent="0.2">
      <c r="A33" s="108"/>
      <c r="B33" s="143" t="s">
        <v>116</v>
      </c>
      <c r="C33" s="55"/>
      <c r="D33" s="143" t="s">
        <v>35</v>
      </c>
      <c r="E33" s="143"/>
      <c r="F33" s="108"/>
      <c r="G33" s="108"/>
      <c r="H33" s="108"/>
      <c r="I33" s="108"/>
      <c r="J33" s="143" t="s">
        <v>50</v>
      </c>
      <c r="K33" s="108"/>
      <c r="L33" s="108"/>
      <c r="M33" s="124"/>
      <c r="N33" s="143" t="s">
        <v>36</v>
      </c>
      <c r="O33" s="54"/>
      <c r="P33" s="54"/>
      <c r="Q33" s="54"/>
      <c r="R33" s="137"/>
    </row>
    <row r="34" spans="1:18" x14ac:dyDescent="0.2">
      <c r="A34" s="108"/>
      <c r="B34" s="111"/>
      <c r="C34" s="55"/>
      <c r="D34" s="111"/>
      <c r="E34" s="111"/>
      <c r="F34" s="108"/>
      <c r="G34" s="108"/>
      <c r="H34" s="108"/>
      <c r="I34" s="108"/>
      <c r="J34" s="108"/>
      <c r="K34" s="108"/>
      <c r="L34" s="108"/>
      <c r="M34" s="124"/>
      <c r="N34" s="54"/>
      <c r="O34" s="54"/>
      <c r="P34" s="54"/>
      <c r="Q34" s="54"/>
      <c r="R34" s="137"/>
    </row>
    <row r="35" spans="1:18" x14ac:dyDescent="0.2">
      <c r="A35" s="108"/>
      <c r="R35" s="137"/>
    </row>
    <row r="36" spans="1:18" ht="18.75" x14ac:dyDescent="0.2">
      <c r="A36" s="120"/>
      <c r="B36" s="121"/>
      <c r="C36" s="121"/>
      <c r="D36" s="121"/>
      <c r="E36" s="121"/>
      <c r="F36" s="121"/>
      <c r="G36" s="121"/>
      <c r="H36" s="121"/>
      <c r="I36" s="122"/>
      <c r="J36" s="121"/>
      <c r="K36" s="121"/>
      <c r="L36" s="117"/>
      <c r="M36" s="121"/>
      <c r="N36" s="117"/>
      <c r="O36" s="117"/>
      <c r="P36" s="117"/>
      <c r="Q36" s="186"/>
      <c r="R36" s="137"/>
    </row>
    <row r="37" spans="1:18" x14ac:dyDescent="0.2">
      <c r="A37" s="187"/>
      <c r="B37" s="121"/>
      <c r="C37" s="121"/>
      <c r="D37" s="121"/>
      <c r="E37" s="121"/>
      <c r="F37" s="117"/>
      <c r="G37" s="117"/>
      <c r="H37" s="117"/>
      <c r="I37" s="121"/>
      <c r="J37" s="121"/>
      <c r="K37" s="117"/>
      <c r="L37" s="117"/>
      <c r="M37" s="121"/>
      <c r="N37" s="117"/>
      <c r="O37" s="117"/>
      <c r="P37" s="117"/>
      <c r="Q37" s="77"/>
      <c r="R37" s="137"/>
    </row>
    <row r="38" spans="1:18" ht="14.25" x14ac:dyDescent="0.2">
      <c r="A38" s="188"/>
      <c r="B38" s="47"/>
      <c r="C38" s="47"/>
      <c r="D38" s="47"/>
      <c r="E38" s="47"/>
      <c r="F38" s="47"/>
      <c r="G38" s="47"/>
      <c r="H38" s="47"/>
      <c r="I38" s="47"/>
      <c r="J38" s="189"/>
      <c r="K38" s="47"/>
      <c r="L38" s="190"/>
      <c r="M38" s="191"/>
      <c r="N38" s="47"/>
      <c r="O38" s="47"/>
      <c r="P38" s="47"/>
      <c r="Q38" s="76"/>
      <c r="R38" s="137"/>
    </row>
    <row r="39" spans="1:18" x14ac:dyDescent="0.2">
      <c r="A39" s="188"/>
      <c r="B39" s="47"/>
      <c r="C39" s="47"/>
      <c r="D39" s="47"/>
      <c r="E39" s="47"/>
      <c r="F39" s="47"/>
      <c r="G39" s="47"/>
      <c r="H39" s="47"/>
      <c r="I39" s="76"/>
      <c r="J39" s="76"/>
      <c r="K39" s="76"/>
      <c r="L39" s="47"/>
      <c r="M39" s="76"/>
      <c r="N39" s="76"/>
      <c r="O39" s="76"/>
      <c r="P39" s="47"/>
      <c r="Q39" s="76"/>
      <c r="R39" s="137"/>
    </row>
    <row r="40" spans="1:18" x14ac:dyDescent="0.2">
      <c r="A40" s="108"/>
      <c r="B40" s="124"/>
      <c r="C40" s="112"/>
      <c r="D40" s="124"/>
      <c r="E40" s="124"/>
      <c r="F40" s="108"/>
      <c r="G40" s="108"/>
      <c r="H40" s="108"/>
      <c r="I40" s="108"/>
      <c r="J40" s="108"/>
      <c r="K40" s="108"/>
      <c r="L40" s="108"/>
      <c r="M40" s="124"/>
      <c r="N40" s="117"/>
      <c r="O40" s="117"/>
      <c r="P40" s="117"/>
      <c r="Q40" s="117"/>
      <c r="R40" s="137"/>
    </row>
    <row r="41" spans="1:18" x14ac:dyDescent="0.2">
      <c r="A41" s="108"/>
      <c r="B41" s="124"/>
      <c r="C41" s="112"/>
      <c r="D41" s="124"/>
      <c r="E41" s="124"/>
      <c r="F41" s="108"/>
      <c r="G41" s="108"/>
      <c r="H41" s="108"/>
      <c r="I41" s="108"/>
      <c r="J41" s="108"/>
      <c r="K41" s="108"/>
      <c r="L41" s="108"/>
      <c r="M41" s="124"/>
      <c r="N41" s="117"/>
      <c r="O41" s="117"/>
      <c r="P41" s="117"/>
      <c r="Q41" s="117"/>
      <c r="R41" s="137"/>
    </row>
    <row r="42" spans="1:18" x14ac:dyDescent="0.2">
      <c r="A42" s="108"/>
      <c r="B42" s="124"/>
      <c r="C42" s="112"/>
      <c r="D42" s="124"/>
      <c r="E42" s="124"/>
      <c r="F42" s="108"/>
      <c r="G42" s="108"/>
      <c r="H42" s="108"/>
      <c r="I42" s="108"/>
      <c r="J42" s="108"/>
      <c r="K42" s="108"/>
      <c r="L42" s="108"/>
      <c r="M42" s="124"/>
      <c r="N42" s="117"/>
      <c r="O42" s="117"/>
      <c r="P42" s="117"/>
      <c r="Q42" s="117"/>
      <c r="R42" s="137"/>
    </row>
    <row r="43" spans="1:18" x14ac:dyDescent="0.2">
      <c r="A43" s="108"/>
      <c r="B43" s="124"/>
      <c r="C43" s="112"/>
      <c r="D43" s="124"/>
      <c r="E43" s="124"/>
      <c r="F43" s="108"/>
      <c r="G43" s="108"/>
      <c r="H43" s="108"/>
      <c r="I43" s="108"/>
      <c r="J43" s="108"/>
      <c r="K43" s="108"/>
      <c r="L43" s="108"/>
      <c r="M43" s="124"/>
      <c r="N43" s="117"/>
      <c r="O43" s="117"/>
      <c r="P43" s="117"/>
      <c r="Q43" s="117"/>
      <c r="R43" s="112"/>
    </row>
    <row r="44" spans="1:18" x14ac:dyDescent="0.2">
      <c r="A44" s="108"/>
      <c r="B44" s="124"/>
      <c r="C44" s="112"/>
      <c r="D44" s="124"/>
      <c r="E44" s="124"/>
      <c r="F44" s="108"/>
      <c r="G44" s="108"/>
      <c r="H44" s="108"/>
      <c r="I44" s="108"/>
      <c r="J44" s="108"/>
      <c r="K44" s="108"/>
      <c r="L44" s="108"/>
      <c r="M44" s="124"/>
      <c r="N44" s="117"/>
      <c r="O44" s="117"/>
      <c r="P44" s="117"/>
      <c r="Q44" s="117"/>
      <c r="R44" s="112"/>
    </row>
    <row r="45" spans="1:18" x14ac:dyDescent="0.2">
      <c r="A45" s="108"/>
      <c r="B45" s="124"/>
      <c r="C45" s="112"/>
      <c r="D45" s="124"/>
      <c r="E45" s="124"/>
      <c r="F45" s="108"/>
      <c r="G45" s="108"/>
      <c r="H45" s="108"/>
      <c r="I45" s="108"/>
      <c r="J45" s="108"/>
      <c r="K45" s="108"/>
      <c r="L45" s="108"/>
      <c r="M45" s="124"/>
      <c r="N45" s="117"/>
      <c r="O45" s="117"/>
      <c r="P45" s="117"/>
      <c r="Q45" s="117"/>
      <c r="R45" s="112"/>
    </row>
    <row r="46" spans="1:18" x14ac:dyDescent="0.2">
      <c r="A46" s="108"/>
      <c r="B46" s="124"/>
      <c r="C46" s="112"/>
      <c r="D46" s="124"/>
      <c r="E46" s="124"/>
      <c r="F46" s="108"/>
      <c r="G46" s="108"/>
      <c r="H46" s="108"/>
      <c r="I46" s="108"/>
      <c r="J46" s="108"/>
      <c r="K46" s="108"/>
      <c r="L46" s="108"/>
      <c r="M46" s="124"/>
      <c r="N46" s="117"/>
      <c r="O46" s="117"/>
      <c r="P46" s="117"/>
      <c r="Q46" s="117"/>
      <c r="R46" s="112"/>
    </row>
    <row r="47" spans="1:18" x14ac:dyDescent="0.2">
      <c r="A47" s="108"/>
      <c r="B47" s="124"/>
      <c r="C47" s="112"/>
      <c r="D47" s="124"/>
      <c r="E47" s="124"/>
      <c r="F47" s="108"/>
      <c r="G47" s="108"/>
      <c r="H47" s="108"/>
      <c r="I47" s="108"/>
      <c r="J47" s="108"/>
      <c r="K47" s="108"/>
      <c r="L47" s="108"/>
      <c r="M47" s="124"/>
      <c r="N47" s="117"/>
      <c r="O47" s="117"/>
      <c r="P47" s="117"/>
      <c r="Q47" s="117"/>
      <c r="R47" s="112"/>
    </row>
    <row r="48" spans="1:18" x14ac:dyDescent="0.2">
      <c r="A48" s="108"/>
      <c r="B48" s="124"/>
      <c r="C48" s="112"/>
      <c r="D48" s="124"/>
      <c r="E48" s="124"/>
      <c r="F48" s="108"/>
      <c r="G48" s="108"/>
      <c r="H48" s="108"/>
      <c r="I48" s="108"/>
      <c r="J48" s="108"/>
      <c r="K48" s="108"/>
      <c r="L48" s="108"/>
      <c r="M48" s="124"/>
      <c r="N48" s="117"/>
      <c r="O48" s="117"/>
      <c r="P48" s="117"/>
      <c r="Q48" s="117"/>
      <c r="R48" s="112"/>
    </row>
    <row r="49" spans="1:18" x14ac:dyDescent="0.2">
      <c r="A49" s="108"/>
      <c r="B49" s="124"/>
      <c r="C49" s="112"/>
      <c r="D49" s="124"/>
      <c r="E49" s="124"/>
      <c r="F49" s="108"/>
      <c r="G49" s="108"/>
      <c r="H49" s="108"/>
      <c r="I49" s="108"/>
      <c r="J49" s="108"/>
      <c r="K49" s="108"/>
      <c r="L49" s="108"/>
      <c r="M49" s="124"/>
      <c r="N49" s="117"/>
      <c r="O49" s="117"/>
      <c r="P49" s="117"/>
      <c r="Q49" s="117"/>
      <c r="R49" s="112"/>
    </row>
    <row r="50" spans="1:18" x14ac:dyDescent="0.2">
      <c r="A50" s="108"/>
      <c r="B50" s="124"/>
      <c r="C50" s="112"/>
      <c r="D50" s="124"/>
      <c r="E50" s="124"/>
      <c r="F50" s="108"/>
      <c r="G50" s="108"/>
      <c r="H50" s="108"/>
      <c r="I50" s="108"/>
      <c r="J50" s="108"/>
      <c r="K50" s="108"/>
      <c r="L50" s="108"/>
      <c r="M50" s="124"/>
      <c r="N50" s="117"/>
      <c r="O50" s="117"/>
      <c r="P50" s="117"/>
      <c r="Q50" s="117"/>
      <c r="R50" s="112"/>
    </row>
    <row r="51" spans="1:18" x14ac:dyDescent="0.2">
      <c r="A51" s="108"/>
      <c r="B51" s="143"/>
      <c r="C51" s="115"/>
      <c r="D51" s="143"/>
      <c r="E51" s="143"/>
      <c r="F51" s="108"/>
      <c r="G51" s="108"/>
      <c r="H51" s="108"/>
      <c r="I51" s="108"/>
      <c r="J51" s="108"/>
      <c r="K51" s="108"/>
      <c r="L51" s="108"/>
      <c r="M51" s="124"/>
      <c r="N51" s="54"/>
      <c r="O51" s="54"/>
      <c r="P51" s="54"/>
      <c r="Q51" s="54"/>
      <c r="R51" s="115"/>
    </row>
    <row r="52" spans="1:18" x14ac:dyDescent="0.2">
      <c r="F52" s="54"/>
      <c r="G52" s="54"/>
      <c r="H52" s="54"/>
      <c r="I52" s="108"/>
      <c r="J52" s="108"/>
      <c r="K52" s="108"/>
      <c r="L52" s="108"/>
      <c r="M52" s="124"/>
      <c r="N52" s="54"/>
      <c r="O52" s="54"/>
      <c r="P52" s="54"/>
      <c r="Q52" s="54"/>
      <c r="R52" s="115"/>
    </row>
    <row r="53" spans="1:18" x14ac:dyDescent="0.2">
      <c r="A53" s="108"/>
      <c r="B53" s="143"/>
      <c r="C53" s="115"/>
      <c r="D53" s="143"/>
      <c r="E53" s="143"/>
      <c r="F53" s="108"/>
      <c r="G53" s="108"/>
      <c r="H53" s="108"/>
      <c r="I53" s="108"/>
      <c r="J53" s="108"/>
      <c r="K53" s="108"/>
      <c r="L53" s="108"/>
      <c r="M53" s="124"/>
      <c r="N53" s="54"/>
      <c r="O53" s="54"/>
      <c r="P53" s="54"/>
      <c r="Q53" s="54"/>
      <c r="R53" s="115"/>
    </row>
    <row r="54" spans="1:18" x14ac:dyDescent="0.2">
      <c r="A54" s="108"/>
      <c r="B54" s="143"/>
      <c r="C54" s="115"/>
      <c r="D54" s="143"/>
      <c r="E54" s="143"/>
      <c r="F54" s="108"/>
      <c r="G54" s="108"/>
      <c r="H54" s="108"/>
      <c r="I54" s="108"/>
      <c r="J54" s="108"/>
      <c r="K54" s="108"/>
      <c r="L54" s="108"/>
      <c r="M54" s="124"/>
      <c r="N54" s="54"/>
      <c r="O54" s="54"/>
      <c r="P54" s="54"/>
      <c r="Q54" s="54"/>
      <c r="R54" s="115"/>
    </row>
    <row r="55" spans="1:18" x14ac:dyDescent="0.2">
      <c r="C55" s="143"/>
      <c r="F55" s="108"/>
      <c r="G55" s="108"/>
      <c r="H55" s="108"/>
      <c r="I55" s="108"/>
      <c r="J55" s="108"/>
      <c r="K55" s="108"/>
      <c r="L55" s="108"/>
      <c r="M55" s="124"/>
      <c r="N55" s="54"/>
      <c r="O55" s="54"/>
      <c r="P55" s="54"/>
      <c r="Q55" s="54"/>
      <c r="R55" s="115"/>
    </row>
    <row r="56" spans="1:18" x14ac:dyDescent="0.2">
      <c r="C56" s="143"/>
      <c r="F56" s="108"/>
      <c r="G56" s="108"/>
      <c r="H56" s="108"/>
      <c r="I56" s="108"/>
      <c r="J56" s="108"/>
      <c r="K56" s="108"/>
      <c r="L56" s="108"/>
      <c r="M56" s="124"/>
      <c r="N56" s="54"/>
      <c r="O56" s="54"/>
      <c r="P56" s="54"/>
      <c r="Q56" s="54"/>
      <c r="R56" s="115"/>
    </row>
    <row r="57" spans="1:18" x14ac:dyDescent="0.2">
      <c r="C57" s="143"/>
      <c r="F57" s="108"/>
      <c r="G57" s="108"/>
      <c r="H57" s="108"/>
      <c r="I57" s="108"/>
      <c r="J57" s="108"/>
      <c r="K57" s="108"/>
      <c r="L57" s="108"/>
      <c r="M57" s="124"/>
      <c r="N57" s="54"/>
      <c r="O57" s="54"/>
      <c r="P57" s="54"/>
      <c r="Q57" s="54"/>
      <c r="R57" s="115"/>
    </row>
    <row r="58" spans="1:18" x14ac:dyDescent="0.2">
      <c r="C58" s="143"/>
      <c r="F58" s="108"/>
      <c r="G58" s="108"/>
      <c r="H58" s="108"/>
      <c r="I58" s="108"/>
      <c r="J58" s="108"/>
      <c r="K58" s="108"/>
      <c r="L58" s="108"/>
      <c r="M58" s="124"/>
      <c r="N58" s="54"/>
      <c r="O58" s="54"/>
      <c r="P58" s="54"/>
      <c r="Q58" s="54"/>
      <c r="R58" s="115"/>
    </row>
    <row r="59" spans="1:18" x14ac:dyDescent="0.2">
      <c r="C59" s="143"/>
      <c r="F59" s="108"/>
      <c r="G59" s="108"/>
      <c r="H59" s="108"/>
      <c r="I59" s="108"/>
      <c r="J59" s="108"/>
      <c r="K59" s="108"/>
      <c r="L59" s="108"/>
      <c r="M59" s="124"/>
      <c r="N59" s="54"/>
      <c r="O59" s="54"/>
      <c r="P59" s="54"/>
      <c r="Q59" s="54"/>
      <c r="R59" s="115"/>
    </row>
    <row r="60" spans="1:18" x14ac:dyDescent="0.2">
      <c r="C60" s="143"/>
      <c r="F60" s="108"/>
      <c r="G60" s="108"/>
      <c r="H60" s="108"/>
      <c r="I60" s="108"/>
      <c r="J60" s="108"/>
      <c r="K60" s="108"/>
      <c r="L60" s="108"/>
      <c r="M60" s="124"/>
      <c r="N60" s="54"/>
      <c r="O60" s="54"/>
      <c r="P60" s="54"/>
      <c r="Q60" s="54"/>
      <c r="R60" s="115"/>
    </row>
    <row r="61" spans="1:18" x14ac:dyDescent="0.2">
      <c r="C61" s="143"/>
      <c r="F61" s="108"/>
      <c r="G61" s="108"/>
      <c r="H61" s="108"/>
      <c r="I61" s="108"/>
      <c r="J61" s="108"/>
      <c r="K61" s="108"/>
      <c r="L61" s="108"/>
      <c r="M61" s="124"/>
      <c r="N61" s="54"/>
      <c r="O61" s="54"/>
      <c r="P61" s="54"/>
      <c r="Q61" s="54"/>
      <c r="R61" s="115"/>
    </row>
    <row r="62" spans="1:18" x14ac:dyDescent="0.2">
      <c r="A62" s="108"/>
      <c r="B62" s="143"/>
      <c r="C62" s="115"/>
      <c r="D62" s="143"/>
      <c r="E62" s="143"/>
      <c r="F62" s="108"/>
      <c r="G62" s="108"/>
      <c r="H62" s="108"/>
      <c r="I62" s="108"/>
      <c r="J62" s="108"/>
      <c r="K62" s="108"/>
      <c r="L62" s="108"/>
      <c r="M62" s="124"/>
      <c r="N62" s="54"/>
      <c r="O62" s="54"/>
      <c r="P62" s="54"/>
      <c r="Q62" s="54"/>
      <c r="R62" s="115"/>
    </row>
    <row r="63" spans="1:18" ht="15.75" x14ac:dyDescent="0.25">
      <c r="C63" s="130"/>
      <c r="D63" s="130"/>
      <c r="E63" s="130"/>
      <c r="F63" s="108"/>
      <c r="G63" s="108"/>
      <c r="H63" s="108"/>
      <c r="I63" s="108"/>
      <c r="J63" s="108"/>
      <c r="K63" s="108"/>
      <c r="L63" s="108"/>
      <c r="M63" s="130"/>
    </row>
    <row r="64" spans="1:18" ht="15.75" x14ac:dyDescent="0.25">
      <c r="C64" s="130"/>
      <c r="D64" s="130"/>
      <c r="E64" s="130"/>
      <c r="F64" s="108"/>
      <c r="G64" s="108"/>
      <c r="H64" s="108"/>
      <c r="I64" s="108"/>
      <c r="J64" s="108"/>
      <c r="K64" s="108"/>
      <c r="L64" s="108"/>
      <c r="M64" s="130"/>
    </row>
    <row r="65" spans="1:13" ht="15.75" x14ac:dyDescent="0.25">
      <c r="C65" s="130"/>
      <c r="D65" s="130"/>
      <c r="E65" s="130"/>
      <c r="F65" s="108"/>
      <c r="G65" s="108"/>
      <c r="H65" s="108"/>
      <c r="I65" s="108"/>
      <c r="J65" s="108"/>
      <c r="K65" s="108"/>
      <c r="L65" s="108"/>
      <c r="M65" s="130"/>
    </row>
    <row r="66" spans="1:13" ht="15.75" x14ac:dyDescent="0.25">
      <c r="C66" s="130"/>
      <c r="D66" s="130"/>
      <c r="E66" s="130"/>
      <c r="F66" s="108"/>
      <c r="G66" s="108"/>
      <c r="H66" s="108"/>
      <c r="I66" s="108"/>
      <c r="J66" s="108"/>
      <c r="K66" s="108"/>
      <c r="L66" s="108"/>
      <c r="M66" s="130"/>
    </row>
    <row r="67" spans="1:13" ht="15.75" x14ac:dyDescent="0.25">
      <c r="C67" s="130"/>
      <c r="D67" s="130"/>
      <c r="E67" s="130"/>
      <c r="F67" s="108"/>
      <c r="G67" s="108"/>
      <c r="H67" s="108"/>
      <c r="I67" s="108"/>
      <c r="J67" s="108"/>
      <c r="K67" s="108"/>
      <c r="L67" s="108"/>
      <c r="M67" s="130"/>
    </row>
    <row r="68" spans="1:13" x14ac:dyDescent="0.2"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</row>
    <row r="69" spans="1:13" ht="15.75" x14ac:dyDescent="0.25">
      <c r="C69" s="130"/>
      <c r="D69" s="130"/>
      <c r="E69" s="130"/>
      <c r="F69" s="108"/>
      <c r="G69" s="108"/>
      <c r="H69" s="108"/>
      <c r="I69" s="108"/>
      <c r="J69" s="108"/>
      <c r="K69" s="108"/>
      <c r="L69" s="108"/>
      <c r="M69" s="130"/>
    </row>
    <row r="70" spans="1:13" ht="15.75" x14ac:dyDescent="0.25">
      <c r="A70" s="108"/>
      <c r="B70" s="130"/>
      <c r="C70" s="130"/>
      <c r="D70" s="130"/>
      <c r="E70" s="130"/>
      <c r="F70" s="108"/>
      <c r="G70" s="108"/>
      <c r="H70" s="108"/>
      <c r="I70" s="108"/>
      <c r="J70" s="108"/>
      <c r="K70" s="108"/>
      <c r="L70" s="108"/>
      <c r="M70" s="130"/>
    </row>
    <row r="71" spans="1:13" ht="15.75" x14ac:dyDescent="0.25">
      <c r="A71" s="108"/>
      <c r="B71" s="130"/>
      <c r="C71" s="130"/>
      <c r="D71" s="130"/>
      <c r="E71" s="130"/>
      <c r="F71" s="108"/>
      <c r="G71" s="108"/>
      <c r="H71" s="108"/>
      <c r="I71" s="108"/>
      <c r="J71" s="108"/>
      <c r="K71" s="108"/>
      <c r="L71" s="108"/>
      <c r="M71" s="130"/>
    </row>
    <row r="72" spans="1:13" ht="15.75" x14ac:dyDescent="0.25">
      <c r="A72" s="108"/>
      <c r="B72" s="130"/>
      <c r="C72" s="130"/>
      <c r="D72" s="130"/>
      <c r="E72" s="130"/>
      <c r="F72" s="108"/>
      <c r="G72" s="108"/>
      <c r="H72" s="108"/>
      <c r="I72" s="108"/>
      <c r="J72" s="108"/>
      <c r="K72" s="108"/>
      <c r="L72" s="108"/>
      <c r="M72" s="130"/>
    </row>
    <row r="73" spans="1:13" ht="15.75" x14ac:dyDescent="0.25">
      <c r="A73" s="108"/>
      <c r="B73" s="130"/>
      <c r="C73" s="130"/>
      <c r="D73" s="130"/>
      <c r="E73" s="130"/>
      <c r="F73" s="108"/>
      <c r="G73" s="108"/>
      <c r="H73" s="108"/>
      <c r="I73" s="108"/>
      <c r="J73" s="108"/>
      <c r="K73" s="108"/>
      <c r="L73" s="108"/>
      <c r="M73" s="130"/>
    </row>
    <row r="74" spans="1:13" ht="15.75" x14ac:dyDescent="0.25">
      <c r="A74" s="108"/>
      <c r="B74" s="130"/>
      <c r="C74" s="130"/>
      <c r="D74" s="130"/>
      <c r="E74" s="130"/>
      <c r="F74" s="108"/>
      <c r="G74" s="108"/>
      <c r="H74" s="108"/>
      <c r="I74" s="108"/>
      <c r="J74" s="108"/>
      <c r="K74" s="108"/>
      <c r="L74" s="108"/>
      <c r="M74" s="130"/>
    </row>
    <row r="75" spans="1:13" ht="15.75" x14ac:dyDescent="0.25">
      <c r="A75" s="108"/>
      <c r="B75" s="130"/>
      <c r="C75" s="130"/>
      <c r="D75" s="130"/>
      <c r="E75" s="130"/>
      <c r="F75" s="108"/>
      <c r="G75" s="108"/>
      <c r="H75" s="108"/>
      <c r="I75" s="108"/>
      <c r="J75" s="108"/>
      <c r="K75" s="108"/>
      <c r="L75" s="108"/>
      <c r="M75" s="130"/>
    </row>
    <row r="76" spans="1:13" ht="15.75" x14ac:dyDescent="0.25">
      <c r="A76" s="108"/>
      <c r="B76" s="130"/>
      <c r="C76" s="130"/>
      <c r="D76" s="130"/>
      <c r="E76" s="130"/>
      <c r="F76" s="108"/>
      <c r="G76" s="108"/>
      <c r="H76" s="108"/>
      <c r="I76" s="108"/>
      <c r="J76" s="108"/>
      <c r="K76" s="108"/>
      <c r="L76" s="108"/>
      <c r="M76" s="130"/>
    </row>
    <row r="77" spans="1:13" ht="15.75" x14ac:dyDescent="0.25">
      <c r="A77" s="108"/>
      <c r="B77" s="130"/>
      <c r="C77" s="130"/>
      <c r="D77" s="130"/>
      <c r="E77" s="130"/>
      <c r="F77" s="108"/>
      <c r="G77" s="108"/>
      <c r="H77" s="108"/>
      <c r="I77" s="108"/>
      <c r="J77" s="108"/>
      <c r="K77" s="108"/>
      <c r="L77" s="108"/>
      <c r="M77" s="130"/>
    </row>
    <row r="78" spans="1:13" x14ac:dyDescent="0.2">
      <c r="A78" s="117"/>
      <c r="B78" s="116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</row>
    <row r="79" spans="1:13" ht="15.75" x14ac:dyDescent="0.25">
      <c r="A79" s="108"/>
      <c r="B79" s="130"/>
      <c r="C79" s="130"/>
      <c r="D79" s="130"/>
      <c r="E79" s="130"/>
      <c r="F79" s="108"/>
      <c r="G79" s="108"/>
      <c r="H79" s="108"/>
      <c r="I79" s="108"/>
      <c r="J79" s="108"/>
      <c r="K79" s="108"/>
      <c r="L79" s="108"/>
      <c r="M79" s="130"/>
    </row>
    <row r="80" spans="1:13" ht="15.75" x14ac:dyDescent="0.25">
      <c r="A80" s="108"/>
      <c r="B80" s="130"/>
      <c r="C80" s="130"/>
      <c r="D80" s="130"/>
      <c r="E80" s="130"/>
      <c r="F80" s="108"/>
      <c r="G80" s="108"/>
      <c r="H80" s="108"/>
      <c r="I80" s="108"/>
      <c r="J80" s="108"/>
      <c r="K80" s="108"/>
      <c r="L80" s="108"/>
      <c r="M80" s="130"/>
    </row>
    <row r="81" spans="1:13" ht="15.75" x14ac:dyDescent="0.25">
      <c r="A81" s="108"/>
      <c r="B81" s="130"/>
      <c r="C81" s="130"/>
      <c r="D81" s="130"/>
      <c r="E81" s="130"/>
      <c r="F81" s="108"/>
      <c r="G81" s="108"/>
      <c r="H81" s="108"/>
      <c r="I81" s="108"/>
      <c r="J81" s="108"/>
      <c r="K81" s="108"/>
      <c r="L81" s="108"/>
      <c r="M81" s="130"/>
    </row>
    <row r="82" spans="1:13" ht="15.75" x14ac:dyDescent="0.25">
      <c r="A82" s="108"/>
      <c r="B82" s="130"/>
      <c r="C82" s="130"/>
      <c r="D82" s="130"/>
      <c r="E82" s="130"/>
      <c r="F82" s="108"/>
      <c r="G82" s="108"/>
      <c r="H82" s="108"/>
      <c r="I82" s="108"/>
      <c r="J82" s="108"/>
      <c r="K82" s="108"/>
      <c r="L82" s="108"/>
      <c r="M82" s="130"/>
    </row>
    <row r="83" spans="1:13" ht="15.75" x14ac:dyDescent="0.25">
      <c r="A83" s="108"/>
      <c r="B83" s="130"/>
      <c r="C83" s="130"/>
      <c r="D83" s="130"/>
      <c r="E83" s="130"/>
      <c r="F83" s="108"/>
      <c r="G83" s="108"/>
      <c r="H83" s="108"/>
      <c r="I83" s="108"/>
      <c r="J83" s="108"/>
      <c r="K83" s="108"/>
      <c r="L83" s="108"/>
      <c r="M83" s="130"/>
    </row>
    <row r="84" spans="1:13" ht="15.75" x14ac:dyDescent="0.25">
      <c r="A84" s="108"/>
      <c r="B84" s="130"/>
      <c r="C84" s="130"/>
      <c r="D84" s="130"/>
      <c r="E84" s="130"/>
      <c r="F84" s="108"/>
      <c r="G84" s="108"/>
      <c r="H84" s="108"/>
      <c r="I84" s="108"/>
      <c r="J84" s="108"/>
      <c r="K84" s="108"/>
      <c r="L84" s="108"/>
      <c r="M84" s="130"/>
    </row>
    <row r="85" spans="1:13" ht="15.75" x14ac:dyDescent="0.25">
      <c r="A85" s="108"/>
      <c r="B85" s="130"/>
      <c r="C85" s="130"/>
      <c r="D85" s="130"/>
      <c r="E85" s="130"/>
      <c r="F85" s="108"/>
      <c r="G85" s="108"/>
      <c r="H85" s="108"/>
      <c r="I85" s="108"/>
      <c r="J85" s="108"/>
      <c r="K85" s="108"/>
      <c r="L85" s="108"/>
      <c r="M85" s="130"/>
    </row>
    <row r="86" spans="1:13" ht="15.75" x14ac:dyDescent="0.25">
      <c r="A86" s="108"/>
      <c r="B86" s="130"/>
      <c r="C86" s="130"/>
      <c r="D86" s="130"/>
      <c r="E86" s="130"/>
      <c r="F86" s="108"/>
      <c r="G86" s="108"/>
      <c r="H86" s="108"/>
      <c r="I86" s="108"/>
      <c r="J86" s="108"/>
      <c r="K86" s="108"/>
      <c r="L86" s="108"/>
      <c r="M86" s="130"/>
    </row>
    <row r="87" spans="1:13" ht="15.75" x14ac:dyDescent="0.25">
      <c r="A87" s="108"/>
      <c r="B87" s="130"/>
      <c r="C87" s="130"/>
      <c r="D87" s="130"/>
      <c r="E87" s="130"/>
      <c r="F87" s="108"/>
      <c r="G87" s="108"/>
      <c r="H87" s="108"/>
      <c r="I87" s="108"/>
      <c r="J87" s="108"/>
      <c r="K87" s="108"/>
      <c r="L87" s="108"/>
      <c r="M87" s="130"/>
    </row>
    <row r="88" spans="1:13" x14ac:dyDescent="0.2">
      <c r="A88" s="117"/>
      <c r="B88" s="116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</row>
    <row r="89" spans="1:13" ht="15.75" x14ac:dyDescent="0.25">
      <c r="A89" s="108"/>
      <c r="B89" s="130"/>
      <c r="C89" s="130"/>
      <c r="D89" s="130"/>
      <c r="E89" s="130"/>
      <c r="F89" s="108"/>
      <c r="G89" s="108"/>
      <c r="H89" s="108"/>
      <c r="I89" s="108"/>
      <c r="J89" s="108"/>
      <c r="K89" s="108"/>
      <c r="L89" s="108"/>
      <c r="M89" s="130"/>
    </row>
    <row r="90" spans="1:13" ht="15.75" x14ac:dyDescent="0.25">
      <c r="A90" s="108"/>
      <c r="B90" s="130"/>
      <c r="C90" s="130"/>
      <c r="D90" s="130"/>
      <c r="E90" s="130"/>
      <c r="F90" s="108"/>
      <c r="G90" s="108"/>
      <c r="H90" s="108"/>
      <c r="I90" s="108"/>
      <c r="J90" s="108"/>
      <c r="K90" s="108"/>
      <c r="L90" s="108"/>
      <c r="M90" s="130"/>
    </row>
    <row r="91" spans="1:13" ht="15.75" x14ac:dyDescent="0.25">
      <c r="A91" s="108"/>
      <c r="B91" s="130"/>
      <c r="C91" s="130"/>
      <c r="D91" s="130"/>
      <c r="E91" s="130"/>
      <c r="F91" s="108"/>
      <c r="G91" s="108"/>
      <c r="H91" s="108"/>
      <c r="I91" s="108"/>
      <c r="J91" s="108"/>
      <c r="K91" s="108"/>
      <c r="L91" s="108"/>
      <c r="M91" s="130"/>
    </row>
    <row r="92" spans="1:13" ht="15.75" x14ac:dyDescent="0.25">
      <c r="A92" s="108"/>
      <c r="B92" s="130"/>
      <c r="C92" s="130"/>
      <c r="D92" s="130"/>
      <c r="E92" s="130"/>
      <c r="F92" s="108"/>
      <c r="G92" s="108"/>
      <c r="H92" s="108"/>
      <c r="I92" s="108"/>
      <c r="J92" s="108"/>
      <c r="K92" s="108"/>
      <c r="L92" s="108"/>
      <c r="M92" s="130"/>
    </row>
    <row r="93" spans="1:13" ht="15.75" x14ac:dyDescent="0.25">
      <c r="A93" s="108"/>
      <c r="B93" s="130"/>
      <c r="C93" s="130"/>
      <c r="D93" s="130"/>
      <c r="E93" s="130"/>
      <c r="F93" s="108"/>
      <c r="G93" s="108"/>
      <c r="H93" s="108"/>
      <c r="I93" s="108"/>
      <c r="J93" s="108"/>
      <c r="K93" s="108"/>
      <c r="L93" s="108"/>
      <c r="M93" s="130"/>
    </row>
    <row r="94" spans="1:13" ht="15.75" x14ac:dyDescent="0.25">
      <c r="A94" s="108"/>
      <c r="B94" s="130"/>
      <c r="C94" s="130"/>
      <c r="D94" s="130"/>
      <c r="E94" s="130"/>
      <c r="F94" s="108"/>
      <c r="G94" s="108"/>
      <c r="H94" s="108"/>
      <c r="I94" s="108"/>
      <c r="J94" s="108"/>
      <c r="K94" s="108"/>
      <c r="L94" s="108"/>
      <c r="M94" s="130"/>
    </row>
    <row r="95" spans="1:13" ht="15.75" x14ac:dyDescent="0.25">
      <c r="A95" s="108"/>
      <c r="B95" s="130"/>
      <c r="C95" s="130"/>
      <c r="D95" s="130"/>
      <c r="E95" s="130"/>
      <c r="F95" s="108"/>
      <c r="G95" s="108"/>
      <c r="H95" s="108"/>
      <c r="I95" s="108"/>
      <c r="J95" s="108"/>
      <c r="K95" s="108"/>
      <c r="L95" s="108"/>
      <c r="M95" s="130"/>
    </row>
    <row r="96" spans="1:13" ht="15.75" x14ac:dyDescent="0.25">
      <c r="A96" s="108"/>
      <c r="B96" s="130"/>
      <c r="C96" s="130"/>
      <c r="D96" s="130"/>
      <c r="E96" s="130"/>
      <c r="F96" s="108"/>
      <c r="G96" s="108"/>
      <c r="H96" s="108"/>
      <c r="I96" s="108"/>
      <c r="J96" s="108"/>
      <c r="K96" s="108"/>
      <c r="L96" s="108"/>
      <c r="M96" s="130"/>
    </row>
    <row r="97" spans="1:13" x14ac:dyDescent="0.2">
      <c r="A97" s="108"/>
      <c r="B97" s="173"/>
      <c r="C97" s="553"/>
      <c r="D97" s="553"/>
      <c r="E97" s="294"/>
      <c r="F97" s="554"/>
      <c r="G97" s="554"/>
      <c r="H97" s="554"/>
      <c r="I97" s="554"/>
      <c r="J97" s="553"/>
      <c r="K97" s="553"/>
      <c r="L97" s="553"/>
      <c r="M97" s="108"/>
    </row>
    <row r="98" spans="1:13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</row>
    <row r="99" spans="1:13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1:13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</row>
    <row r="101" spans="1:13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1:13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</row>
    <row r="103" spans="1:13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1:13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</row>
    <row r="105" spans="1:13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</row>
    <row r="106" spans="1:13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1:13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</row>
    <row r="108" spans="1:13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</row>
    <row r="109" spans="1:13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</row>
    <row r="110" spans="1:13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</row>
    <row r="111" spans="1:13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</row>
    <row r="112" spans="1:13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</row>
    <row r="113" spans="1:13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4" spans="1:13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</row>
    <row r="115" spans="1:13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</row>
    <row r="116" spans="1:13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</row>
    <row r="117" spans="1:13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</row>
    <row r="118" spans="1:13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</row>
    <row r="119" spans="1:13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</row>
    <row r="120" spans="1:13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</row>
    <row r="121" spans="1:13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</row>
    <row r="122" spans="1:13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</row>
    <row r="123" spans="1:13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</row>
    <row r="124" spans="1:13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</row>
    <row r="125" spans="1:13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</row>
    <row r="126" spans="1:13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</row>
    <row r="127" spans="1:13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</row>
    <row r="128" spans="1:13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</row>
    <row r="129" spans="1:13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</row>
    <row r="130" spans="1:13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</row>
    <row r="131" spans="1:13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</row>
    <row r="132" spans="1:13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</row>
    <row r="133" spans="1:13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</row>
    <row r="134" spans="1:13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</row>
    <row r="135" spans="1:13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</row>
    <row r="136" spans="1:13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</row>
    <row r="137" spans="1:13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</row>
    <row r="138" spans="1:13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</row>
    <row r="139" spans="1:13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</row>
    <row r="140" spans="1:13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</row>
    <row r="141" spans="1:13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</row>
    <row r="142" spans="1:13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3" spans="1:13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</row>
    <row r="144" spans="1:13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</row>
    <row r="145" spans="1:13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</row>
    <row r="146" spans="1:13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</row>
    <row r="147" spans="1:13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</row>
    <row r="148" spans="1:13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</row>
    <row r="149" spans="1:13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</row>
    <row r="150" spans="1:13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</row>
    <row r="151" spans="1:13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</row>
    <row r="152" spans="1:13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</row>
    <row r="153" spans="1:13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</row>
    <row r="154" spans="1:13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</row>
    <row r="155" spans="1:13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</row>
    <row r="156" spans="1:13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  <row r="168" spans="1:13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</row>
    <row r="169" spans="1:13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</row>
    <row r="170" spans="1:13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</row>
    <row r="171" spans="1:13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</row>
    <row r="172" spans="1:13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</row>
    <row r="173" spans="1:13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</row>
    <row r="174" spans="1:13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</row>
    <row r="175" spans="1:13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</row>
    <row r="176" spans="1:13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</row>
    <row r="177" spans="1:13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</row>
    <row r="178" spans="1:13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</row>
    <row r="179" spans="1:13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</row>
    <row r="180" spans="1:13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</row>
    <row r="191" spans="1:13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</row>
    <row r="192" spans="1:13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</row>
    <row r="193" spans="1:13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</row>
    <row r="194" spans="1:13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</row>
    <row r="195" spans="1:13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</row>
    <row r="196" spans="1:13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</row>
    <row r="197" spans="1:13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</row>
    <row r="198" spans="1:13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</row>
    <row r="199" spans="1:13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</row>
    <row r="200" spans="1:13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</row>
    <row r="201" spans="1:13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</row>
    <row r="202" spans="1:13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</row>
    <row r="203" spans="1:13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</row>
    <row r="204" spans="1:13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</row>
    <row r="205" spans="1:13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</row>
    <row r="206" spans="1:13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</row>
    <row r="207" spans="1:13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</row>
    <row r="208" spans="1:13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  <row r="230" spans="1:13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</row>
    <row r="231" spans="1:13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</row>
    <row r="232" spans="1:13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</row>
    <row r="233" spans="1:13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</row>
    <row r="234" spans="1:13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</row>
    <row r="235" spans="1:13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</row>
    <row r="236" spans="1:13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</row>
    <row r="237" spans="1:13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</row>
    <row r="238" spans="1:13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</row>
    <row r="239" spans="1:13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</row>
    <row r="240" spans="1:13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</row>
    <row r="241" spans="1:13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</row>
    <row r="242" spans="1:13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</row>
    <row r="243" spans="1:13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</row>
    <row r="244" spans="1:13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</row>
    <row r="245" spans="1:13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</row>
    <row r="246" spans="1:13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</row>
    <row r="247" spans="1:13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</row>
    <row r="248" spans="1:13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  <row r="260" spans="1:13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</row>
    <row r="261" spans="1:13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</row>
    <row r="262" spans="1:13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</row>
    <row r="263" spans="1:13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1:13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</row>
    <row r="265" spans="1:13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  <row r="266" spans="1:13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</row>
    <row r="267" spans="1:13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</row>
    <row r="268" spans="1:13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</row>
    <row r="269" spans="1:13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</row>
    <row r="270" spans="1:13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</row>
    <row r="271" spans="1:13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</row>
    <row r="272" spans="1:13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</row>
    <row r="273" spans="1:13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</row>
    <row r="274" spans="1:13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</row>
    <row r="275" spans="1:13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</row>
    <row r="276" spans="1:13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</row>
    <row r="277" spans="1:13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</row>
    <row r="278" spans="1:13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</row>
    <row r="279" spans="1:13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</row>
    <row r="280" spans="1:13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</row>
    <row r="281" spans="1:13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</row>
    <row r="282" spans="1:13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</row>
    <row r="283" spans="1:13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</row>
    <row r="284" spans="1:13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</row>
    <row r="285" spans="1:13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</row>
    <row r="286" spans="1:13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</row>
    <row r="287" spans="1:13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</row>
    <row r="288" spans="1:13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</row>
    <row r="289" spans="1:13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</row>
    <row r="290" spans="1:13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</row>
    <row r="291" spans="1:13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</row>
    <row r="292" spans="1:13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</row>
    <row r="293" spans="1:13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</row>
    <row r="294" spans="1:13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</row>
    <row r="295" spans="1:13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</row>
    <row r="296" spans="1:13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</row>
    <row r="297" spans="1:13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</row>
    <row r="298" spans="1:13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</row>
    <row r="299" spans="1:13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</row>
    <row r="300" spans="1:13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</row>
    <row r="301" spans="1:13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</row>
    <row r="302" spans="1:13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</row>
    <row r="303" spans="1:13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</row>
    <row r="304" spans="1:13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</row>
    <row r="305" spans="1:13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</row>
    <row r="306" spans="1:13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</row>
    <row r="307" spans="1:13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</row>
    <row r="308" spans="1:13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</row>
    <row r="309" spans="1:13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</row>
    <row r="310" spans="1:13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</row>
    <row r="311" spans="1:13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</row>
    <row r="312" spans="1:13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</row>
    <row r="313" spans="1:13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</row>
    <row r="314" spans="1:13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</row>
    <row r="315" spans="1:13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</row>
    <row r="316" spans="1:13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</row>
    <row r="317" spans="1:13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</row>
    <row r="318" spans="1:13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</row>
    <row r="319" spans="1:13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</row>
    <row r="320" spans="1:13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</row>
    <row r="321" spans="1:13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</row>
    <row r="322" spans="1:13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</row>
    <row r="323" spans="1:13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</row>
    <row r="324" spans="1:13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</row>
    <row r="325" spans="1:13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</row>
    <row r="326" spans="1:13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</row>
    <row r="327" spans="1:13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</row>
    <row r="328" spans="1:13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</row>
    <row r="329" spans="1:13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</row>
    <row r="330" spans="1:13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</row>
    <row r="331" spans="1:13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</row>
    <row r="332" spans="1:13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</row>
    <row r="333" spans="1:13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</row>
    <row r="334" spans="1:13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</row>
    <row r="335" spans="1:13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</row>
    <row r="336" spans="1:13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</row>
    <row r="337" spans="1:13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</row>
    <row r="338" spans="1:13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</row>
    <row r="339" spans="1:13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</row>
    <row r="340" spans="1:13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</row>
    <row r="341" spans="1:13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</row>
    <row r="342" spans="1:13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</row>
    <row r="343" spans="1:13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</row>
    <row r="344" spans="1:13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</row>
    <row r="345" spans="1:13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</row>
    <row r="346" spans="1:13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</row>
    <row r="347" spans="1:13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</row>
    <row r="348" spans="1:13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</row>
    <row r="349" spans="1:13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</row>
    <row r="350" spans="1:13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</row>
    <row r="351" spans="1:13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</row>
    <row r="352" spans="1:13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</row>
    <row r="353" spans="1:13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</row>
    <row r="354" spans="1:13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</row>
    <row r="355" spans="1:13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</row>
    <row r="356" spans="1:13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</row>
    <row r="357" spans="1:13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</row>
    <row r="358" spans="1:13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</row>
    <row r="359" spans="1:13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</row>
    <row r="360" spans="1:13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</row>
    <row r="361" spans="1:13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</row>
    <row r="362" spans="1:13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</row>
    <row r="363" spans="1:13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</row>
    <row r="364" spans="1:13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</row>
    <row r="365" spans="1:13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</row>
    <row r="366" spans="1:13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</row>
    <row r="367" spans="1:13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</row>
    <row r="368" spans="1:13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</row>
    <row r="369" spans="1:13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</row>
    <row r="370" spans="1:13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</row>
    <row r="371" spans="1:13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</row>
    <row r="372" spans="1:13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</row>
    <row r="373" spans="1:13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</row>
    <row r="374" spans="1:13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</row>
    <row r="375" spans="1:13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</row>
    <row r="376" spans="1:13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</row>
    <row r="377" spans="1:13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</row>
    <row r="378" spans="1:13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</row>
    <row r="379" spans="1:13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</row>
    <row r="380" spans="1:13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</row>
    <row r="381" spans="1:13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</row>
    <row r="382" spans="1:13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</row>
    <row r="383" spans="1:13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</row>
    <row r="384" spans="1:13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</row>
    <row r="385" spans="1:13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</row>
    <row r="386" spans="1:13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</row>
    <row r="387" spans="1:13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</row>
    <row r="388" spans="1:13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</row>
    <row r="389" spans="1:13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</row>
    <row r="390" spans="1:13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</row>
    <row r="391" spans="1:13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</row>
    <row r="392" spans="1:13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</row>
    <row r="393" spans="1:13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</row>
    <row r="394" spans="1:13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</row>
    <row r="395" spans="1:13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</row>
    <row r="396" spans="1:13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</row>
    <row r="397" spans="1:13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</row>
    <row r="398" spans="1:13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</row>
    <row r="399" spans="1:13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</row>
    <row r="400" spans="1:13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</row>
    <row r="401" spans="1:13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</row>
    <row r="402" spans="1:13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</row>
    <row r="403" spans="1:13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</row>
    <row r="404" spans="1:13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</row>
    <row r="405" spans="1:13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</row>
    <row r="406" spans="1:13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</row>
    <row r="407" spans="1:13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</row>
    <row r="408" spans="1:13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</row>
    <row r="409" spans="1:13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</row>
    <row r="410" spans="1:13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</row>
    <row r="411" spans="1:13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</row>
    <row r="412" spans="1:13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</row>
    <row r="413" spans="1:13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</row>
    <row r="414" spans="1:13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</row>
    <row r="415" spans="1:13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</row>
    <row r="416" spans="1:13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</row>
    <row r="417" spans="1:13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</row>
    <row r="418" spans="1:13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</row>
    <row r="419" spans="1:13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</row>
    <row r="420" spans="1:13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</row>
    <row r="421" spans="1:13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</row>
    <row r="422" spans="1:13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</row>
    <row r="423" spans="1:13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</row>
    <row r="424" spans="1:13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</row>
    <row r="425" spans="1:13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</row>
    <row r="426" spans="1:13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</row>
    <row r="427" spans="1:13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</row>
    <row r="428" spans="1:13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</row>
    <row r="429" spans="1:13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</row>
    <row r="430" spans="1:13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</row>
    <row r="431" spans="1:13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</row>
    <row r="432" spans="1:13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</row>
    <row r="433" spans="1:13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</row>
    <row r="434" spans="1:13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</row>
    <row r="435" spans="1:13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</row>
    <row r="436" spans="1:13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</row>
    <row r="437" spans="1:13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</row>
    <row r="438" spans="1:13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</row>
    <row r="439" spans="1:13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</row>
    <row r="440" spans="1:13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</row>
    <row r="441" spans="1:13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</row>
    <row r="442" spans="1:13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</row>
    <row r="443" spans="1:13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</row>
    <row r="444" spans="1:13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</row>
    <row r="445" spans="1:13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</row>
    <row r="446" spans="1:13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</row>
    <row r="447" spans="1:13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</row>
    <row r="448" spans="1:13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</row>
    <row r="449" spans="1:13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</row>
    <row r="450" spans="1:13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</row>
    <row r="451" spans="1:13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</row>
    <row r="452" spans="1:13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</row>
    <row r="453" spans="1:13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</row>
    <row r="454" spans="1:13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</row>
    <row r="455" spans="1:13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</row>
    <row r="456" spans="1:13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</row>
    <row r="457" spans="1:13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</row>
    <row r="458" spans="1:13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</row>
    <row r="459" spans="1:13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</row>
    <row r="460" spans="1:13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</row>
    <row r="461" spans="1:13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</row>
    <row r="462" spans="1:13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</row>
    <row r="463" spans="1:13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</row>
    <row r="464" spans="1:13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</row>
    <row r="465" spans="1:13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</row>
    <row r="466" spans="1:13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</row>
    <row r="467" spans="1:13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</row>
    <row r="468" spans="1:13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</row>
    <row r="469" spans="1:13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</row>
    <row r="470" spans="1:13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</row>
    <row r="471" spans="1:13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</row>
    <row r="472" spans="1:13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</row>
    <row r="473" spans="1:13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</row>
    <row r="474" spans="1:13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</row>
    <row r="475" spans="1:13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</row>
    <row r="476" spans="1:13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</row>
    <row r="477" spans="1:13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</row>
    <row r="478" spans="1:13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</row>
    <row r="479" spans="1:13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</row>
    <row r="480" spans="1:13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</row>
    <row r="481" spans="1:13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</row>
    <row r="482" spans="1:13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</row>
    <row r="483" spans="1:13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</row>
    <row r="484" spans="1:13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</row>
    <row r="485" spans="1:13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</row>
    <row r="486" spans="1:13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</row>
    <row r="487" spans="1:13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</row>
    <row r="488" spans="1:13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</row>
    <row r="489" spans="1:13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</row>
    <row r="490" spans="1:13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</row>
    <row r="491" spans="1:13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</row>
    <row r="492" spans="1:13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</row>
    <row r="493" spans="1:13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</row>
    <row r="494" spans="1:13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</row>
    <row r="495" spans="1:13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</row>
    <row r="496" spans="1:13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</row>
    <row r="497" spans="1:13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</row>
    <row r="498" spans="1:13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</row>
    <row r="499" spans="1:13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</row>
    <row r="500" spans="1:13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</row>
    <row r="501" spans="1:13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</row>
    <row r="502" spans="1:13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</row>
    <row r="503" spans="1:13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</row>
    <row r="504" spans="1:13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</row>
    <row r="505" spans="1:13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</row>
    <row r="506" spans="1:13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</row>
    <row r="507" spans="1:13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</row>
    <row r="508" spans="1:13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</row>
    <row r="509" spans="1:13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</row>
    <row r="510" spans="1:13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</row>
    <row r="511" spans="1:13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</row>
    <row r="512" spans="1:13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</row>
    <row r="513" spans="1:13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</row>
    <row r="514" spans="1:13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</row>
    <row r="515" spans="1:13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</row>
    <row r="516" spans="1:13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</row>
    <row r="517" spans="1:13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</row>
    <row r="518" spans="1:13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</row>
    <row r="519" spans="1:13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</row>
    <row r="520" spans="1:13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</row>
    <row r="521" spans="1:13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</row>
    <row r="522" spans="1:13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</row>
    <row r="523" spans="1:13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</row>
    <row r="524" spans="1:13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</row>
    <row r="525" spans="1:13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</row>
    <row r="526" spans="1:13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</row>
    <row r="527" spans="1:13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</row>
    <row r="528" spans="1:13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</row>
    <row r="529" spans="1:13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</row>
    <row r="530" spans="1:13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</row>
    <row r="531" spans="1:13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</row>
    <row r="532" spans="1:13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</row>
    <row r="533" spans="1:13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</row>
    <row r="534" spans="1:13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</row>
    <row r="535" spans="1:13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</row>
    <row r="536" spans="1:13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</row>
    <row r="537" spans="1:13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</row>
    <row r="538" spans="1:13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</row>
    <row r="539" spans="1:13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</row>
    <row r="540" spans="1:13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</row>
    <row r="541" spans="1:13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</row>
    <row r="542" spans="1:13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</row>
    <row r="543" spans="1:13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</row>
    <row r="544" spans="1:13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</row>
    <row r="545" spans="1:13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</row>
    <row r="546" spans="1:13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</row>
    <row r="547" spans="1:13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</row>
    <row r="548" spans="1:13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</row>
    <row r="549" spans="1:13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</row>
    <row r="550" spans="1:13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</row>
    <row r="551" spans="1:13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</row>
    <row r="552" spans="1:13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</row>
    <row r="553" spans="1:13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</row>
    <row r="554" spans="1:13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</row>
    <row r="555" spans="1:13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</row>
    <row r="556" spans="1:13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</row>
    <row r="557" spans="1:13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</row>
    <row r="558" spans="1:13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</row>
    <row r="559" spans="1:13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</row>
    <row r="560" spans="1:13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</row>
    <row r="561" spans="1:13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</row>
    <row r="562" spans="1:13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</row>
    <row r="563" spans="1:13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</row>
    <row r="564" spans="1:13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</row>
    <row r="565" spans="1:13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</row>
    <row r="566" spans="1:13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</row>
    <row r="567" spans="1:13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</row>
    <row r="568" spans="1:13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</row>
    <row r="569" spans="1:13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</row>
    <row r="570" spans="1:13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</row>
    <row r="571" spans="1:13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</row>
    <row r="572" spans="1:13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</row>
    <row r="573" spans="1:13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</row>
    <row r="574" spans="1:13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</row>
    <row r="575" spans="1:13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</row>
    <row r="576" spans="1:13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</row>
    <row r="577" spans="1:13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</row>
    <row r="578" spans="1:13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</row>
    <row r="579" spans="1:13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</row>
    <row r="580" spans="1:13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</row>
    <row r="581" spans="1:13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</row>
    <row r="582" spans="1:13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</row>
    <row r="583" spans="1:13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</row>
    <row r="584" spans="1:13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</row>
    <row r="585" spans="1:13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</row>
    <row r="586" spans="1:13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</row>
    <row r="587" spans="1:13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</row>
    <row r="588" spans="1:13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</row>
    <row r="589" spans="1:13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</row>
    <row r="590" spans="1:13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</row>
    <row r="591" spans="1:13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</row>
    <row r="592" spans="1:13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</row>
    <row r="593" spans="1:13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</row>
    <row r="594" spans="1:13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</row>
    <row r="595" spans="1:13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</row>
    <row r="596" spans="1:13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</row>
    <row r="597" spans="1:13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</row>
    <row r="598" spans="1:13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</row>
    <row r="599" spans="1:13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</row>
    <row r="600" spans="1:13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</row>
    <row r="601" spans="1:13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</row>
    <row r="602" spans="1:13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</row>
    <row r="603" spans="1:13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</row>
    <row r="604" spans="1:13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</row>
    <row r="605" spans="1:13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</row>
    <row r="606" spans="1:13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</row>
    <row r="607" spans="1:13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</row>
    <row r="608" spans="1:13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</row>
    <row r="609" spans="1:13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</row>
    <row r="610" spans="1:13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</row>
    <row r="611" spans="1:13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</row>
    <row r="612" spans="1:13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</row>
    <row r="613" spans="1:13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</row>
    <row r="614" spans="1:13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</row>
    <row r="615" spans="1:13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</row>
    <row r="616" spans="1:13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</row>
    <row r="617" spans="1:13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</row>
    <row r="618" spans="1:13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</row>
    <row r="619" spans="1:13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</row>
    <row r="620" spans="1:13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</row>
    <row r="621" spans="1:13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</row>
    <row r="622" spans="1:13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</row>
    <row r="623" spans="1:13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</row>
    <row r="624" spans="1:13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</row>
    <row r="625" spans="1:13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</row>
    <row r="626" spans="1:13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</row>
    <row r="627" spans="1:13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</row>
    <row r="628" spans="1:13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</row>
    <row r="629" spans="1:13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</row>
    <row r="630" spans="1:13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</row>
    <row r="631" spans="1:13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</row>
    <row r="632" spans="1:13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</row>
    <row r="633" spans="1:13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</row>
    <row r="634" spans="1:13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</row>
    <row r="635" spans="1:13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</row>
    <row r="636" spans="1:13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</row>
    <row r="637" spans="1:13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</row>
    <row r="638" spans="1:13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</row>
    <row r="639" spans="1:13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</row>
    <row r="640" spans="1:13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</row>
    <row r="641" spans="1:13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</row>
    <row r="642" spans="1:13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</row>
    <row r="643" spans="1:13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</row>
    <row r="644" spans="1:13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</row>
    <row r="645" spans="1:13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</row>
    <row r="646" spans="1:13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</row>
    <row r="647" spans="1:13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</row>
    <row r="648" spans="1:13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</row>
    <row r="649" spans="1:13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</row>
    <row r="650" spans="1:13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</row>
    <row r="651" spans="1:13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</row>
    <row r="652" spans="1:13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</row>
    <row r="653" spans="1:13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</row>
    <row r="654" spans="1:13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</row>
    <row r="655" spans="1:13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</row>
    <row r="656" spans="1:13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</row>
    <row r="657" spans="1:13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</row>
    <row r="658" spans="1:13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</row>
    <row r="659" spans="1:13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</row>
    <row r="660" spans="1:13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</row>
    <row r="661" spans="1:13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</row>
    <row r="662" spans="1:13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</row>
    <row r="663" spans="1:13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</row>
    <row r="664" spans="1:13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</row>
    <row r="665" spans="1:13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</row>
    <row r="666" spans="1:13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</row>
    <row r="667" spans="1:13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</row>
    <row r="668" spans="1:13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</row>
    <row r="669" spans="1:13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</row>
    <row r="670" spans="1:13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</row>
    <row r="671" spans="1:13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</row>
    <row r="672" spans="1:13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</row>
    <row r="673" spans="1:13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</row>
    <row r="674" spans="1:13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</row>
    <row r="675" spans="1:13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</row>
    <row r="676" spans="1:13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</row>
    <row r="677" spans="1:13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</row>
    <row r="678" spans="1:13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</row>
    <row r="679" spans="1:13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</row>
    <row r="680" spans="1:13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</row>
    <row r="681" spans="1:13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</row>
    <row r="682" spans="1:13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</row>
    <row r="683" spans="1:13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</row>
    <row r="684" spans="1:13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</row>
    <row r="685" spans="1:13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</row>
    <row r="686" spans="1:13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</row>
    <row r="687" spans="1:13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</row>
    <row r="688" spans="1:13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</row>
    <row r="689" spans="1:13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</row>
    <row r="690" spans="1:13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</row>
    <row r="691" spans="1:13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</row>
    <row r="692" spans="1:13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</row>
    <row r="693" spans="1:13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</row>
    <row r="694" spans="1:13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</row>
    <row r="695" spans="1:13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</row>
    <row r="696" spans="1:13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</row>
    <row r="697" spans="1:13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</row>
    <row r="698" spans="1:13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</row>
    <row r="699" spans="1:13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</row>
    <row r="700" spans="1:13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</row>
    <row r="701" spans="1:13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</row>
    <row r="702" spans="1:13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</row>
    <row r="703" spans="1:13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</row>
    <row r="704" spans="1:13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</row>
    <row r="705" spans="1:13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</row>
    <row r="706" spans="1:13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</row>
    <row r="707" spans="1:13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</row>
    <row r="708" spans="1:13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</row>
    <row r="709" spans="1:13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</row>
    <row r="710" spans="1:13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</row>
    <row r="711" spans="1:13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</row>
    <row r="712" spans="1:13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</row>
    <row r="713" spans="1:13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</row>
    <row r="714" spans="1:13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</row>
    <row r="715" spans="1:13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</row>
    <row r="716" spans="1:13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</row>
    <row r="717" spans="1:13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</row>
    <row r="718" spans="1:13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</row>
    <row r="719" spans="1:13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</row>
    <row r="720" spans="1:13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</row>
    <row r="721" spans="1:13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</row>
    <row r="722" spans="1:13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</row>
    <row r="723" spans="1:13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</row>
    <row r="724" spans="1:13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</row>
    <row r="725" spans="1:13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</row>
    <row r="726" spans="1:13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</row>
    <row r="727" spans="1:13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</row>
    <row r="728" spans="1:13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</row>
    <row r="729" spans="1:13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</row>
    <row r="730" spans="1:13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</row>
    <row r="731" spans="1:13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</row>
    <row r="732" spans="1:13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</row>
    <row r="733" spans="1:13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</row>
    <row r="734" spans="1:13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</row>
    <row r="735" spans="1:13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</row>
    <row r="736" spans="1:13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</row>
    <row r="737" spans="1:13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</row>
    <row r="738" spans="1:13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</row>
    <row r="739" spans="1:13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</row>
    <row r="740" spans="1:13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</row>
    <row r="741" spans="1:13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</row>
    <row r="742" spans="1:13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</row>
    <row r="743" spans="1:13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</row>
    <row r="744" spans="1:13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</row>
    <row r="745" spans="1:13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</row>
    <row r="746" spans="1:13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</row>
    <row r="747" spans="1:13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</row>
    <row r="748" spans="1:13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</row>
    <row r="749" spans="1:13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</row>
    <row r="750" spans="1:13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</row>
    <row r="751" spans="1:13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</row>
    <row r="752" spans="1:13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</row>
    <row r="753" spans="1:13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</row>
    <row r="754" spans="1:13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</row>
    <row r="755" spans="1:13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</row>
    <row r="756" spans="1:13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</row>
    <row r="757" spans="1:13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</row>
    <row r="758" spans="1:13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</row>
    <row r="759" spans="1:13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</row>
    <row r="760" spans="1:13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</row>
    <row r="761" spans="1:13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</row>
    <row r="762" spans="1:13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</row>
    <row r="763" spans="1:13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</row>
    <row r="764" spans="1:13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</row>
    <row r="765" spans="1:13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</row>
    <row r="766" spans="1:13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</row>
    <row r="767" spans="1:13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</row>
    <row r="768" spans="1:13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</row>
    <row r="769" spans="1:13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</row>
    <row r="770" spans="1:13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</row>
    <row r="771" spans="1:13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</row>
    <row r="772" spans="1:13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</row>
    <row r="773" spans="1:13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</row>
    <row r="774" spans="1:13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</row>
    <row r="775" spans="1:13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</row>
    <row r="776" spans="1:13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</row>
    <row r="777" spans="1:13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</row>
    <row r="778" spans="1:13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</row>
    <row r="779" spans="1:13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</row>
    <row r="780" spans="1:13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</row>
    <row r="781" spans="1:13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</row>
    <row r="782" spans="1:13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</row>
    <row r="783" spans="1:13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</row>
    <row r="784" spans="1:13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</row>
    <row r="785" spans="1:13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</row>
    <row r="786" spans="1:13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</row>
    <row r="787" spans="1:13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</row>
    <row r="788" spans="1:13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</row>
    <row r="789" spans="1:13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</row>
    <row r="790" spans="1:13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</row>
    <row r="791" spans="1:13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</row>
    <row r="792" spans="1:13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</row>
    <row r="793" spans="1:13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</row>
    <row r="794" spans="1:13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</row>
    <row r="795" spans="1:13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</row>
    <row r="796" spans="1:13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</row>
    <row r="797" spans="1:13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</row>
    <row r="798" spans="1:13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</row>
    <row r="799" spans="1:13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</row>
    <row r="800" spans="1:13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</row>
    <row r="801" spans="1:13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</row>
    <row r="802" spans="1:13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</row>
    <row r="803" spans="1:13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</row>
    <row r="804" spans="1:13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</row>
    <row r="805" spans="1:13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</row>
    <row r="806" spans="1:13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</row>
    <row r="807" spans="1:13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</row>
    <row r="808" spans="1:13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</row>
    <row r="809" spans="1:13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</row>
    <row r="810" spans="1:13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</row>
    <row r="811" spans="1:13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</row>
    <row r="812" spans="1:13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</row>
    <row r="813" spans="1:13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</row>
    <row r="814" spans="1:13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</row>
    <row r="815" spans="1:13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</row>
    <row r="816" spans="1:13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</row>
    <row r="817" spans="1:13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</row>
    <row r="818" spans="1:13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</row>
    <row r="819" spans="1:13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</row>
    <row r="820" spans="1:13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</row>
    <row r="821" spans="1:13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</row>
    <row r="822" spans="1:13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</row>
    <row r="823" spans="1:13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</row>
    <row r="824" spans="1:13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</row>
    <row r="825" spans="1:13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</row>
    <row r="826" spans="1:13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</row>
    <row r="827" spans="1:13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</row>
    <row r="828" spans="1:13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</row>
    <row r="829" spans="1:13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</row>
    <row r="830" spans="1:13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</row>
    <row r="831" spans="1:13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</row>
    <row r="832" spans="1:13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</row>
    <row r="833" spans="1:13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</row>
    <row r="834" spans="1:13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</row>
    <row r="835" spans="1:13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</row>
    <row r="836" spans="1:13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</row>
    <row r="837" spans="1:13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</row>
    <row r="838" spans="1:13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</row>
    <row r="839" spans="1:13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</row>
    <row r="840" spans="1:13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</row>
    <row r="841" spans="1:13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</row>
    <row r="842" spans="1:13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</row>
    <row r="843" spans="1:13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</row>
    <row r="844" spans="1:13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</row>
    <row r="845" spans="1:13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</row>
    <row r="846" spans="1:13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</row>
    <row r="847" spans="1:13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</row>
    <row r="848" spans="1:13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</row>
    <row r="849" spans="1:13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</row>
    <row r="850" spans="1:13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</row>
    <row r="851" spans="1:13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</row>
    <row r="852" spans="1:13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</row>
    <row r="853" spans="1:13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</row>
    <row r="854" spans="1:13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</row>
    <row r="855" spans="1:13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</row>
    <row r="856" spans="1:13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</row>
    <row r="857" spans="1:13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</row>
    <row r="858" spans="1:13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</row>
    <row r="859" spans="1:13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</row>
    <row r="860" spans="1:13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</row>
    <row r="861" spans="1:13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</row>
    <row r="862" spans="1:13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</row>
    <row r="863" spans="1:13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</row>
    <row r="864" spans="1:13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</row>
    <row r="865" spans="1:13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</row>
    <row r="866" spans="1:13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</row>
    <row r="867" spans="1:13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</row>
    <row r="868" spans="1:13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</row>
    <row r="869" spans="1:13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</row>
    <row r="870" spans="1:13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</row>
    <row r="871" spans="1:13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</row>
    <row r="872" spans="1:13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</row>
    <row r="873" spans="1:13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</row>
    <row r="874" spans="1:13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</row>
    <row r="875" spans="1:13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</row>
    <row r="876" spans="1:13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</row>
    <row r="877" spans="1:13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</row>
    <row r="878" spans="1:13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</row>
    <row r="879" spans="1:13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</row>
    <row r="880" spans="1:13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</row>
    <row r="881" spans="1:13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</row>
    <row r="882" spans="1:13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</row>
    <row r="883" spans="1:13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</row>
    <row r="884" spans="1:13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</row>
    <row r="885" spans="1:13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</row>
    <row r="886" spans="1:13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</row>
    <row r="887" spans="1:13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</row>
    <row r="888" spans="1:13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</row>
    <row r="889" spans="1:13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</row>
    <row r="890" spans="1:13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</row>
    <row r="891" spans="1:13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</row>
    <row r="892" spans="1:13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</row>
    <row r="893" spans="1:13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</row>
    <row r="894" spans="1:13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</row>
    <row r="895" spans="1:13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</row>
    <row r="896" spans="1:13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</row>
    <row r="897" spans="1:13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</row>
    <row r="898" spans="1:13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</row>
    <row r="899" spans="1:13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</row>
    <row r="900" spans="1:13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</row>
    <row r="901" spans="1:13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</row>
    <row r="902" spans="1:13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</row>
    <row r="903" spans="1:13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</row>
    <row r="904" spans="1:13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</row>
    <row r="905" spans="1:13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</row>
    <row r="906" spans="1:13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</row>
    <row r="907" spans="1:13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</row>
    <row r="908" spans="1:13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</row>
    <row r="909" spans="1:13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</row>
    <row r="910" spans="1:13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</row>
    <row r="911" spans="1:13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</row>
    <row r="912" spans="1:13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</row>
    <row r="913" spans="1:13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</row>
    <row r="914" spans="1:13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</row>
    <row r="915" spans="1:13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</row>
    <row r="916" spans="1:13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</row>
    <row r="917" spans="1:13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</row>
    <row r="918" spans="1:13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</row>
    <row r="919" spans="1:13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</row>
    <row r="920" spans="1:13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</row>
    <row r="921" spans="1:13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</row>
    <row r="922" spans="1:13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</row>
    <row r="923" spans="1:13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</row>
    <row r="924" spans="1:13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</row>
    <row r="925" spans="1:13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</row>
    <row r="926" spans="1:13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</row>
    <row r="927" spans="1:13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</row>
    <row r="928" spans="1:13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</row>
    <row r="929" spans="1:13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</row>
    <row r="930" spans="1:13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</row>
    <row r="931" spans="1:13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</row>
    <row r="932" spans="1:13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</row>
    <row r="933" spans="1:13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</row>
    <row r="934" spans="1:13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</row>
    <row r="935" spans="1:13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</row>
    <row r="936" spans="1:13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</row>
    <row r="937" spans="1:13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</row>
    <row r="938" spans="1:13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</row>
    <row r="939" spans="1:13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</row>
    <row r="940" spans="1:13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</row>
    <row r="941" spans="1:13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</row>
    <row r="942" spans="1:13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</row>
    <row r="943" spans="1:13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</row>
    <row r="944" spans="1:13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</row>
    <row r="945" spans="1:13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</row>
    <row r="946" spans="1:13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</row>
    <row r="947" spans="1:13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</row>
    <row r="948" spans="1:13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</row>
    <row r="949" spans="1:13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</row>
    <row r="950" spans="1:13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</row>
    <row r="951" spans="1:13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</row>
    <row r="952" spans="1:13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</row>
    <row r="953" spans="1:13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</row>
    <row r="954" spans="1:13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</row>
    <row r="955" spans="1:13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</row>
    <row r="956" spans="1:13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</row>
    <row r="957" spans="1:13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</row>
    <row r="958" spans="1:13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</row>
    <row r="959" spans="1:13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</row>
    <row r="960" spans="1:13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</row>
    <row r="961" spans="1:13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</row>
    <row r="962" spans="1:13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</row>
    <row r="963" spans="1:13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</row>
    <row r="964" spans="1:13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</row>
    <row r="965" spans="1:13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</row>
    <row r="966" spans="1:13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</row>
    <row r="967" spans="1:13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</row>
    <row r="968" spans="1:13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</row>
    <row r="969" spans="1:13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</row>
    <row r="970" spans="1:13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</row>
    <row r="971" spans="1:13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</row>
    <row r="972" spans="1:13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</row>
    <row r="973" spans="1:13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</row>
    <row r="974" spans="1:13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</row>
    <row r="975" spans="1:13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</row>
    <row r="976" spans="1:13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</row>
    <row r="977" spans="1:13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</row>
    <row r="978" spans="1:13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</row>
    <row r="979" spans="1:13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</row>
    <row r="980" spans="1:13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</row>
    <row r="981" spans="1:13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</row>
    <row r="982" spans="1:13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</row>
    <row r="983" spans="1:13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</row>
    <row r="984" spans="1:13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</row>
    <row r="985" spans="1:13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</row>
    <row r="986" spans="1:13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</row>
    <row r="987" spans="1:13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</row>
    <row r="988" spans="1:13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</row>
    <row r="989" spans="1:13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</row>
    <row r="990" spans="1:13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</row>
    <row r="991" spans="1:13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</row>
    <row r="992" spans="1:13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</row>
    <row r="993" spans="1:13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</row>
    <row r="994" spans="1:13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</row>
    <row r="995" spans="1:13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</row>
    <row r="996" spans="1:13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</row>
    <row r="997" spans="1:13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</row>
    <row r="998" spans="1:13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</row>
    <row r="999" spans="1:13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</row>
    <row r="1000" spans="1:13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</row>
    <row r="1001" spans="1:13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</row>
    <row r="1002" spans="1:13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</row>
    <row r="1003" spans="1:13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</row>
    <row r="1004" spans="1:13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</row>
    <row r="1005" spans="1:13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</row>
    <row r="1006" spans="1:13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</row>
    <row r="1007" spans="1:13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</row>
    <row r="1008" spans="1:13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</row>
    <row r="1009" spans="1:13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</row>
    <row r="1010" spans="1:13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</row>
    <row r="1011" spans="1:13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</row>
    <row r="1012" spans="1:13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</row>
    <row r="1013" spans="1:13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</row>
    <row r="1014" spans="1:13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</row>
    <row r="1015" spans="1:13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</row>
    <row r="1016" spans="1:13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</row>
    <row r="1017" spans="1:13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</row>
    <row r="1018" spans="1:13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</row>
    <row r="1019" spans="1:13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</row>
    <row r="1020" spans="1:13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</row>
    <row r="1021" spans="1:13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</row>
    <row r="1022" spans="1:13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</row>
    <row r="1023" spans="1:13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</row>
    <row r="1024" spans="1:13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</row>
    <row r="1025" spans="1:13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</row>
    <row r="1026" spans="1:13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</row>
    <row r="1027" spans="1:13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</row>
    <row r="1028" spans="1:13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</row>
    <row r="1029" spans="1:13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</row>
    <row r="1030" spans="1:13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</row>
    <row r="1031" spans="1:13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</row>
    <row r="1032" spans="1:13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</row>
    <row r="1033" spans="1:13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</row>
    <row r="1034" spans="1:13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</row>
    <row r="1035" spans="1:13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</row>
    <row r="1036" spans="1:13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</row>
    <row r="1037" spans="1:13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</row>
    <row r="1038" spans="1:13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</row>
    <row r="1039" spans="1:13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</row>
    <row r="1040" spans="1:13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</row>
    <row r="1041" spans="1:13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</row>
    <row r="1042" spans="1:13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</row>
    <row r="1043" spans="1:13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</row>
    <row r="1044" spans="1:13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</row>
    <row r="1045" spans="1:13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</row>
    <row r="1046" spans="1:13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</row>
    <row r="1047" spans="1:13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</row>
    <row r="1048" spans="1:13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</row>
    <row r="1049" spans="1:13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</row>
    <row r="1050" spans="1:13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</row>
    <row r="1051" spans="1:13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</row>
    <row r="1052" spans="1:13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</row>
    <row r="1053" spans="1:13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</row>
    <row r="1054" spans="1:13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</row>
    <row r="1055" spans="1:13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</row>
    <row r="1056" spans="1:13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</row>
    <row r="1057" spans="1:13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</row>
    <row r="1058" spans="1:13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</row>
    <row r="1059" spans="1:13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</row>
    <row r="1060" spans="1:13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</row>
    <row r="1061" spans="1:13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</row>
    <row r="1062" spans="1:13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</row>
    <row r="1063" spans="1:13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</row>
    <row r="1064" spans="1:13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</row>
    <row r="1065" spans="1:13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</row>
    <row r="1066" spans="1:13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</row>
    <row r="1067" spans="1:13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</row>
    <row r="1068" spans="1:13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</row>
    <row r="1069" spans="1:13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</row>
    <row r="1070" spans="1:13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</row>
    <row r="1071" spans="1:13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</row>
    <row r="1072" spans="1:13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</row>
    <row r="1073" spans="1:13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</row>
    <row r="1074" spans="1:13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</row>
    <row r="1075" spans="1:13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</row>
    <row r="1076" spans="1:13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</row>
    <row r="1077" spans="1:13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</row>
    <row r="1078" spans="1:13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</row>
    <row r="1079" spans="1:13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</row>
    <row r="1080" spans="1:13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</row>
    <row r="1081" spans="1:13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</row>
    <row r="1082" spans="1:13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</row>
    <row r="1083" spans="1:13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</row>
    <row r="1084" spans="1:13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</row>
    <row r="1085" spans="1:13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</row>
    <row r="1086" spans="1:13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</row>
    <row r="1087" spans="1:13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</row>
    <row r="1088" spans="1:13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</row>
    <row r="1089" spans="1:13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</row>
    <row r="1090" spans="1:13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</row>
    <row r="1091" spans="1:13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</row>
    <row r="1092" spans="1:13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</row>
    <row r="1093" spans="1:13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</row>
    <row r="1094" spans="1:13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</row>
    <row r="1095" spans="1:13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</row>
    <row r="1096" spans="1:13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</row>
    <row r="1097" spans="1:13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</row>
    <row r="1098" spans="1:13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</row>
    <row r="1099" spans="1:13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</row>
    <row r="1100" spans="1:13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</row>
    <row r="1101" spans="1:13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</row>
    <row r="1102" spans="1:13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</row>
    <row r="1103" spans="1:13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</row>
    <row r="1104" spans="1:13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</row>
    <row r="1105" spans="1:13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</row>
    <row r="1106" spans="1:13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</row>
    <row r="1107" spans="1:13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</row>
    <row r="1108" spans="1:13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</row>
    <row r="1109" spans="1:13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</row>
    <row r="1110" spans="1:13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</row>
    <row r="1111" spans="1:13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</row>
    <row r="1112" spans="1:13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</row>
    <row r="1113" spans="1:13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</row>
    <row r="1114" spans="1:13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</row>
    <row r="1115" spans="1:13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</row>
    <row r="1116" spans="1:13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</row>
    <row r="1117" spans="1:13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</row>
    <row r="1118" spans="1:13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</row>
    <row r="1119" spans="1:13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</row>
    <row r="1120" spans="1:13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</row>
    <row r="1121" spans="1:13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</row>
    <row r="1122" spans="1:13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</row>
    <row r="1123" spans="1:13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</row>
    <row r="1124" spans="1:13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</row>
    <row r="1125" spans="1:13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</row>
    <row r="1126" spans="1:13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</row>
    <row r="1127" spans="1:13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</row>
    <row r="1128" spans="1:13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</row>
    <row r="1129" spans="1:13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</row>
    <row r="1130" spans="1:13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</row>
    <row r="1131" spans="1:13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</row>
    <row r="1132" spans="1:13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</row>
    <row r="1133" spans="1:13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</row>
    <row r="1134" spans="1:13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</row>
    <row r="1135" spans="1:13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</row>
    <row r="1136" spans="1:13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</row>
    <row r="1137" spans="1:13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</row>
    <row r="1138" spans="1:13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</row>
    <row r="1139" spans="1:13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</row>
    <row r="1140" spans="1:13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</row>
    <row r="1141" spans="1:13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</row>
    <row r="1142" spans="1:13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</row>
    <row r="1143" spans="1:13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</row>
    <row r="1144" spans="1:13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</row>
    <row r="1145" spans="1:13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</row>
    <row r="1146" spans="1:13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</row>
    <row r="1147" spans="1:13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</row>
    <row r="1148" spans="1:13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</row>
    <row r="1149" spans="1:13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</row>
    <row r="1150" spans="1:13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</row>
    <row r="1151" spans="1:13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</row>
    <row r="1152" spans="1:13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</row>
    <row r="1153" spans="1:13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</row>
    <row r="1154" spans="1:13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</row>
    <row r="1155" spans="1:13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</row>
    <row r="1156" spans="1:13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</row>
    <row r="1157" spans="1:13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</row>
    <row r="1158" spans="1:13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</row>
    <row r="1159" spans="1:13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</row>
    <row r="1160" spans="1:13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</row>
    <row r="1161" spans="1:13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</row>
    <row r="1162" spans="1:13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</row>
    <row r="1163" spans="1:13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</row>
    <row r="1164" spans="1:13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</row>
    <row r="1165" spans="1:13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</row>
    <row r="1166" spans="1:13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</row>
    <row r="1167" spans="1:13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</row>
    <row r="1168" spans="1:13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</row>
    <row r="1169" spans="1:13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</row>
    <row r="1170" spans="1:13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</row>
    <row r="1171" spans="1:13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</row>
    <row r="1172" spans="1:13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</row>
    <row r="1173" spans="1:13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</row>
    <row r="1174" spans="1:13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</row>
    <row r="1175" spans="1:13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</row>
    <row r="1176" spans="1:13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</row>
    <row r="1177" spans="1:13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</row>
    <row r="1178" spans="1:13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</row>
    <row r="1179" spans="1:13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</row>
    <row r="1180" spans="1:13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</row>
    <row r="1181" spans="1:13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</row>
    <row r="1182" spans="1:13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</row>
    <row r="1183" spans="1:13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</row>
    <row r="1184" spans="1:13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</row>
    <row r="1185" spans="1:13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</row>
    <row r="1186" spans="1:13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</row>
    <row r="1187" spans="1:13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</row>
    <row r="1188" spans="1:13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</row>
    <row r="1189" spans="1:13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</row>
    <row r="1190" spans="1:13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</row>
    <row r="1191" spans="1:13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</row>
    <row r="1192" spans="1:13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</row>
    <row r="1193" spans="1:13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</row>
    <row r="1194" spans="1:13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</row>
    <row r="1195" spans="1:13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</row>
    <row r="1196" spans="1:13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</row>
    <row r="1197" spans="1:13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</row>
    <row r="1198" spans="1:13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</row>
    <row r="1199" spans="1:13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</row>
    <row r="1200" spans="1:13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</row>
    <row r="1201" spans="1:13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</row>
    <row r="1202" spans="1:13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</row>
    <row r="1203" spans="1:13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</row>
    <row r="1204" spans="1:13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</row>
    <row r="1205" spans="1:13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</row>
    <row r="1206" spans="1:13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</row>
    <row r="1207" spans="1:13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</row>
    <row r="1208" spans="1:13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</row>
    <row r="1209" spans="1:13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</row>
    <row r="1210" spans="1:13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</row>
    <row r="1211" spans="1:13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</row>
    <row r="1212" spans="1:13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</row>
    <row r="1213" spans="1:13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</row>
    <row r="1214" spans="1:13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</row>
    <row r="1215" spans="1:13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</row>
    <row r="1216" spans="1:13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</row>
    <row r="1217" spans="1:13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</row>
    <row r="1218" spans="1:13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</row>
    <row r="1219" spans="1:13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</row>
    <row r="1220" spans="1:13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</row>
    <row r="1221" spans="1:13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</row>
    <row r="1222" spans="1:13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</row>
    <row r="1223" spans="1:13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</row>
    <row r="1224" spans="1:13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</row>
    <row r="1225" spans="1:13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</row>
    <row r="1226" spans="1:13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</row>
    <row r="1227" spans="1:13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</row>
    <row r="1228" spans="1:13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</row>
    <row r="1229" spans="1:13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</row>
    <row r="1230" spans="1:13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</row>
    <row r="1231" spans="1:13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</row>
    <row r="1232" spans="1:13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</row>
    <row r="1233" spans="1:13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</row>
    <row r="1234" spans="1:13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</row>
    <row r="1235" spans="1:13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</row>
    <row r="1236" spans="1:13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</row>
    <row r="1237" spans="1:13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</row>
    <row r="1238" spans="1:13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</row>
    <row r="1239" spans="1:13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</row>
    <row r="1240" spans="1:13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</row>
    <row r="1241" spans="1:13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</row>
    <row r="1242" spans="1:13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</row>
    <row r="1243" spans="1:13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</row>
    <row r="1244" spans="1:13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</row>
    <row r="1245" spans="1:13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</row>
    <row r="1246" spans="1:13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</row>
    <row r="1247" spans="1:13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</row>
    <row r="1248" spans="1:13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</row>
    <row r="1249" spans="1:13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</row>
    <row r="1250" spans="1:13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</row>
    <row r="1251" spans="1:13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</row>
    <row r="1252" spans="1:13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</row>
    <row r="1253" spans="1:13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</row>
    <row r="1254" spans="1:13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</row>
    <row r="1255" spans="1:13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</row>
    <row r="1256" spans="1:13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</row>
    <row r="1257" spans="1:13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</row>
    <row r="1258" spans="1:13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</row>
    <row r="1259" spans="1:13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</row>
    <row r="1260" spans="1:13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</row>
    <row r="1261" spans="1:13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</row>
    <row r="1262" spans="1:13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</row>
    <row r="1263" spans="1:13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</row>
    <row r="1264" spans="1:13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</row>
    <row r="1265" spans="1:13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</row>
    <row r="1266" spans="1:13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</row>
    <row r="1267" spans="1:13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</row>
    <row r="1268" spans="1:13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</row>
    <row r="1269" spans="1:13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</row>
    <row r="1270" spans="1:13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</row>
    <row r="1271" spans="1:13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</row>
    <row r="1272" spans="1:13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</row>
    <row r="1273" spans="1:13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</row>
    <row r="1274" spans="1:13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</row>
    <row r="1275" spans="1:13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</row>
    <row r="1276" spans="1:13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</row>
    <row r="1277" spans="1:13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</row>
    <row r="1278" spans="1:13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</row>
    <row r="1279" spans="1:13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</row>
    <row r="1280" spans="1:13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</row>
    <row r="1281" spans="1:13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</row>
    <row r="1282" spans="1:13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</row>
    <row r="1283" spans="1:13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</row>
    <row r="1284" spans="1:13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</row>
    <row r="1285" spans="1:13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</row>
    <row r="1286" spans="1:13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</row>
    <row r="1287" spans="1:13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</row>
    <row r="1288" spans="1:13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</row>
    <row r="1289" spans="1:13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</row>
    <row r="1290" spans="1:13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</row>
    <row r="1291" spans="1:13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</row>
    <row r="1292" spans="1:13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</row>
    <row r="1293" spans="1:13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</row>
    <row r="1294" spans="1:13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</row>
    <row r="1295" spans="1:13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</row>
    <row r="1296" spans="1:13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</row>
    <row r="1297" spans="1:13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</row>
    <row r="1298" spans="1:13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</row>
    <row r="1299" spans="1:13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</row>
    <row r="1300" spans="1:13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</row>
    <row r="1301" spans="1:13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</row>
    <row r="1302" spans="1:13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</row>
    <row r="1303" spans="1:13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</row>
    <row r="1304" spans="1:13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</row>
    <row r="1305" spans="1:13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</row>
    <row r="1306" spans="1:13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</row>
    <row r="1307" spans="1:13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</row>
    <row r="1308" spans="1:13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</row>
    <row r="1309" spans="1:13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</row>
    <row r="1310" spans="1:13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</row>
    <row r="1311" spans="1:13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</row>
    <row r="1312" spans="1:13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</row>
    <row r="1313" spans="1:13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</row>
    <row r="1314" spans="1:13" x14ac:dyDescent="0.2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</row>
    <row r="1315" spans="1:13" x14ac:dyDescent="0.2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</row>
    <row r="1316" spans="1:13" x14ac:dyDescent="0.2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</row>
    <row r="1317" spans="1:13" x14ac:dyDescent="0.2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</row>
    <row r="1318" spans="1:13" x14ac:dyDescent="0.2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</row>
    <row r="1319" spans="1:13" x14ac:dyDescent="0.2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</row>
    <row r="1320" spans="1:13" x14ac:dyDescent="0.2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</row>
    <row r="1321" spans="1:13" x14ac:dyDescent="0.2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</row>
    <row r="1322" spans="1:13" x14ac:dyDescent="0.2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</row>
    <row r="1323" spans="1:13" x14ac:dyDescent="0.2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</row>
    <row r="1324" spans="1:13" x14ac:dyDescent="0.2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</row>
    <row r="1325" spans="1:13" x14ac:dyDescent="0.2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</row>
    <row r="1326" spans="1:13" x14ac:dyDescent="0.2">
      <c r="A1326" s="117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  <c r="M1326" s="117"/>
    </row>
    <row r="1327" spans="1:13" x14ac:dyDescent="0.2">
      <c r="A1327" s="117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  <c r="M1327" s="117"/>
    </row>
    <row r="1328" spans="1:13" x14ac:dyDescent="0.2">
      <c r="A1328" s="117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</row>
    <row r="1329" spans="1:13" x14ac:dyDescent="0.2">
      <c r="A1329" s="117"/>
      <c r="B1329" s="117"/>
      <c r="C1329" s="117"/>
      <c r="D1329" s="117"/>
      <c r="E1329" s="117"/>
      <c r="F1329" s="117"/>
      <c r="G1329" s="117"/>
      <c r="H1329" s="117"/>
      <c r="I1329" s="117"/>
      <c r="J1329" s="117"/>
      <c r="K1329" s="117"/>
      <c r="L1329" s="117"/>
      <c r="M1329" s="117"/>
    </row>
    <row r="1330" spans="1:13" x14ac:dyDescent="0.2">
      <c r="A1330" s="117"/>
      <c r="B1330" s="117"/>
      <c r="C1330" s="117"/>
      <c r="D1330" s="117"/>
      <c r="E1330" s="117"/>
      <c r="F1330" s="117"/>
      <c r="G1330" s="117"/>
      <c r="H1330" s="117"/>
      <c r="I1330" s="117"/>
      <c r="J1330" s="117"/>
      <c r="K1330" s="117"/>
      <c r="L1330" s="117"/>
      <c r="M1330" s="117"/>
    </row>
    <row r="1331" spans="1:13" x14ac:dyDescent="0.2">
      <c r="A1331" s="117"/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  <c r="M1331" s="117"/>
    </row>
  </sheetData>
  <mergeCells count="18">
    <mergeCell ref="C97:D97"/>
    <mergeCell ref="F97:I97"/>
    <mergeCell ref="J97:L97"/>
    <mergeCell ref="I11:O11"/>
    <mergeCell ref="E11:E12"/>
    <mergeCell ref="A1:R1"/>
    <mergeCell ref="A2:R2"/>
    <mergeCell ref="C4:N6"/>
    <mergeCell ref="A11:A12"/>
    <mergeCell ref="B11:B12"/>
    <mergeCell ref="C11:C12"/>
    <mergeCell ref="D11:D12"/>
    <mergeCell ref="F11:F12"/>
    <mergeCell ref="G11:G12"/>
    <mergeCell ref="H11:H12"/>
    <mergeCell ref="P11:P12"/>
    <mergeCell ref="Q11:Q12"/>
    <mergeCell ref="R11:R12"/>
  </mergeCells>
  <phoneticPr fontId="2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indexed="10"/>
    <pageSetUpPr fitToPage="1"/>
  </sheetPr>
  <dimension ref="A1:S1314"/>
  <sheetViews>
    <sheetView topLeftCell="A4" zoomScaleNormal="100" workbookViewId="0">
      <selection activeCell="F14" sqref="F14:F26"/>
    </sheetView>
  </sheetViews>
  <sheetFormatPr defaultRowHeight="12.75" x14ac:dyDescent="0.2"/>
  <cols>
    <col min="1" max="1" width="3.85546875" style="193" customWidth="1"/>
    <col min="2" max="2" width="18" style="193" customWidth="1"/>
    <col min="3" max="3" width="9.7109375" style="193" customWidth="1"/>
    <col min="4" max="4" width="26.7109375" style="193" customWidth="1"/>
    <col min="5" max="5" width="6.42578125" style="193" customWidth="1"/>
    <col min="6" max="6" width="5.85546875" style="193" customWidth="1"/>
    <col min="7" max="7" width="5.42578125" style="193" customWidth="1"/>
    <col min="8" max="8" width="5" style="193" customWidth="1"/>
    <col min="9" max="9" width="6.5703125" style="193" hidden="1" customWidth="1"/>
    <col min="10" max="12" width="7.7109375" style="193" customWidth="1"/>
    <col min="13" max="13" width="3.7109375" style="193" customWidth="1"/>
    <col min="14" max="16" width="7.7109375" style="193" customWidth="1"/>
    <col min="17" max="17" width="6.140625" style="193" customWidth="1"/>
    <col min="18" max="18" width="5.28515625" style="193" customWidth="1"/>
    <col min="19" max="19" width="5.85546875" style="193" customWidth="1"/>
    <col min="20" max="16384" width="9.140625" style="1"/>
  </cols>
  <sheetData>
    <row r="1" spans="1:19" customFormat="1" x14ac:dyDescent="0.2">
      <c r="A1" s="513" t="s">
        <v>40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</row>
    <row r="2" spans="1:19" customFormat="1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</row>
    <row r="3" spans="1:19" customFormat="1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114"/>
      <c r="O3" s="114"/>
      <c r="P3" s="114"/>
      <c r="Q3" s="114"/>
      <c r="R3" s="114"/>
      <c r="S3" s="128"/>
    </row>
    <row r="4" spans="1:19" customFormat="1" ht="19.5" customHeight="1" x14ac:dyDescent="0.2">
      <c r="A4" s="80"/>
      <c r="B4" s="84"/>
      <c r="C4" s="193"/>
      <c r="D4" s="570" t="s">
        <v>344</v>
      </c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128"/>
      <c r="Q4" s="80"/>
      <c r="R4" s="114"/>
      <c r="S4" s="128"/>
    </row>
    <row r="5" spans="1:19" customFormat="1" ht="19.5" customHeight="1" x14ac:dyDescent="0.2">
      <c r="A5" s="80" t="s">
        <v>11</v>
      </c>
      <c r="B5" s="412" t="s">
        <v>257</v>
      </c>
      <c r="C5" s="408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193"/>
      <c r="Q5" s="83" t="s">
        <v>301</v>
      </c>
      <c r="R5" s="90"/>
      <c r="S5" s="128"/>
    </row>
    <row r="6" spans="1:19" customFormat="1" ht="19.5" customHeight="1" x14ac:dyDescent="0.2">
      <c r="A6" s="80" t="s">
        <v>12</v>
      </c>
      <c r="B6" s="412" t="s">
        <v>257</v>
      </c>
      <c r="C6" s="408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193"/>
      <c r="Q6" s="84" t="s">
        <v>313</v>
      </c>
      <c r="R6" s="84"/>
      <c r="S6" s="338"/>
    </row>
    <row r="7" spans="1:19" customFormat="1" ht="16.5" x14ac:dyDescent="0.2">
      <c r="A7" s="80" t="s">
        <v>13</v>
      </c>
      <c r="B7" s="412" t="s">
        <v>256</v>
      </c>
      <c r="C7" s="80"/>
      <c r="D7" s="180"/>
      <c r="E7" s="180"/>
      <c r="F7" s="80"/>
      <c r="G7" s="80"/>
      <c r="H7" s="80"/>
      <c r="I7" s="80"/>
      <c r="J7" s="80"/>
      <c r="K7" s="80"/>
      <c r="L7" s="80"/>
      <c r="M7" s="114"/>
      <c r="N7" s="114"/>
      <c r="O7" s="114"/>
      <c r="P7" s="193"/>
      <c r="Q7" s="84" t="s">
        <v>15</v>
      </c>
      <c r="R7" s="114"/>
      <c r="S7" s="128"/>
    </row>
    <row r="8" spans="1:19" customFormat="1" ht="16.5" x14ac:dyDescent="0.2">
      <c r="A8" s="179" t="s">
        <v>0</v>
      </c>
      <c r="B8" s="411" t="s">
        <v>351</v>
      </c>
      <c r="C8" s="80"/>
      <c r="D8" s="180"/>
      <c r="E8" s="180"/>
      <c r="F8" s="80"/>
      <c r="G8" s="80"/>
      <c r="H8" s="80"/>
      <c r="I8" s="80"/>
      <c r="J8" s="80"/>
      <c r="K8" s="80"/>
      <c r="L8" s="80"/>
      <c r="M8" s="114"/>
      <c r="N8" s="114"/>
      <c r="O8" s="114"/>
      <c r="P8" s="84"/>
      <c r="Q8" s="114"/>
      <c r="R8" s="114"/>
      <c r="S8" s="128"/>
    </row>
    <row r="9" spans="1:19" customFormat="1" ht="18.75" x14ac:dyDescent="0.2">
      <c r="A9" s="194" t="str">
        <f>Заголовки!A12</f>
        <v>г.Чебоксары, стадион "Олимпийский"</v>
      </c>
      <c r="B9" s="80"/>
      <c r="C9" s="80"/>
      <c r="D9" s="525" t="s">
        <v>127</v>
      </c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114"/>
      <c r="P9" s="114"/>
      <c r="Q9" s="89" t="s">
        <v>16</v>
      </c>
      <c r="R9" s="114"/>
      <c r="S9" s="128"/>
    </row>
    <row r="10" spans="1:19" s="6" customFormat="1" x14ac:dyDescent="0.2">
      <c r="A10" s="194"/>
      <c r="B10" s="195"/>
      <c r="C10" s="195"/>
      <c r="D10" s="526" t="s">
        <v>86</v>
      </c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O10" s="193"/>
      <c r="P10" s="572"/>
      <c r="Q10" s="572"/>
      <c r="R10" s="196"/>
      <c r="S10" s="197"/>
    </row>
    <row r="11" spans="1:19" ht="26.25" customHeight="1" thickBot="1" x14ac:dyDescent="0.25">
      <c r="A11" s="218"/>
      <c r="B11" s="195"/>
      <c r="C11" s="195"/>
      <c r="D11" s="195"/>
      <c r="E11" s="195"/>
      <c r="J11" s="195"/>
      <c r="K11" s="195"/>
      <c r="M11" s="219"/>
      <c r="N11" s="195"/>
      <c r="R11" s="220"/>
    </row>
    <row r="12" spans="1:19" ht="18.75" customHeight="1" thickBot="1" x14ac:dyDescent="0.25">
      <c r="A12" s="565" t="s">
        <v>41</v>
      </c>
      <c r="B12" s="565" t="s">
        <v>49</v>
      </c>
      <c r="C12" s="565" t="s">
        <v>39</v>
      </c>
      <c r="D12" s="565" t="s">
        <v>44</v>
      </c>
      <c r="E12" s="537" t="s">
        <v>29</v>
      </c>
      <c r="F12" s="565" t="s">
        <v>4</v>
      </c>
      <c r="G12" s="535" t="s">
        <v>117</v>
      </c>
      <c r="H12" s="535" t="s">
        <v>118</v>
      </c>
      <c r="I12" s="565" t="s">
        <v>122</v>
      </c>
      <c r="J12" s="147"/>
      <c r="K12" s="198"/>
      <c r="L12" s="199"/>
      <c r="M12" s="200" t="s">
        <v>27</v>
      </c>
      <c r="N12" s="201"/>
      <c r="O12" s="199"/>
      <c r="P12" s="151"/>
      <c r="Q12" s="565" t="s">
        <v>5</v>
      </c>
      <c r="R12" s="574" t="s">
        <v>26</v>
      </c>
      <c r="S12" s="565" t="s">
        <v>6</v>
      </c>
    </row>
    <row r="13" spans="1:19" ht="23.25" customHeight="1" thickBot="1" x14ac:dyDescent="0.25">
      <c r="A13" s="566"/>
      <c r="B13" s="566"/>
      <c r="C13" s="566"/>
      <c r="D13" s="566"/>
      <c r="E13" s="538"/>
      <c r="F13" s="566"/>
      <c r="G13" s="536"/>
      <c r="H13" s="536"/>
      <c r="I13" s="566"/>
      <c r="J13" s="182" t="s">
        <v>7</v>
      </c>
      <c r="K13" s="182" t="s">
        <v>8</v>
      </c>
      <c r="L13" s="182" t="s">
        <v>9</v>
      </c>
      <c r="M13" s="183" t="s">
        <v>41</v>
      </c>
      <c r="N13" s="182" t="s">
        <v>17</v>
      </c>
      <c r="O13" s="182" t="s">
        <v>18</v>
      </c>
      <c r="P13" s="182" t="s">
        <v>19</v>
      </c>
      <c r="Q13" s="566"/>
      <c r="R13" s="575"/>
      <c r="S13" s="566"/>
    </row>
    <row r="14" spans="1:19" ht="15.75" customHeight="1" x14ac:dyDescent="0.2">
      <c r="A14" s="202">
        <v>1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668</v>
      </c>
      <c r="G14" s="102"/>
      <c r="H14" s="102"/>
      <c r="I14" s="389"/>
      <c r="J14" s="202"/>
      <c r="K14" s="202"/>
      <c r="L14" s="202"/>
      <c r="M14" s="202"/>
      <c r="N14" s="184"/>
      <c r="O14" s="204"/>
      <c r="P14" s="204"/>
      <c r="Q14" s="204"/>
      <c r="R14" s="204"/>
      <c r="S14" s="103"/>
    </row>
    <row r="15" spans="1:19" ht="15.75" customHeight="1" x14ac:dyDescent="0.2">
      <c r="A15" s="202">
        <v>2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714</v>
      </c>
      <c r="G15" s="102" t="e">
        <f>VLOOKUP($F15,#REF!,12,FALSE)</f>
        <v>#REF!</v>
      </c>
      <c r="H15" s="102" t="e">
        <f>VLOOKUP($F15,#REF!,13,FALSE)</f>
        <v>#REF!</v>
      </c>
      <c r="I15" s="389"/>
      <c r="J15" s="202"/>
      <c r="K15" s="202"/>
      <c r="L15" s="202"/>
      <c r="M15" s="202"/>
      <c r="N15" s="184"/>
      <c r="O15" s="204"/>
      <c r="P15" s="204"/>
      <c r="Q15" s="204"/>
      <c r="R15" s="204"/>
      <c r="S15" s="103"/>
    </row>
    <row r="16" spans="1:19" ht="15.75" customHeight="1" x14ac:dyDescent="0.2">
      <c r="A16" s="202">
        <v>3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953</v>
      </c>
      <c r="G16" s="102" t="e">
        <f>VLOOKUP($F16,#REF!,12,FALSE)</f>
        <v>#REF!</v>
      </c>
      <c r="H16" s="102" t="e">
        <f>VLOOKUP($F16,#REF!,13,FALSE)</f>
        <v>#REF!</v>
      </c>
      <c r="I16" s="389"/>
      <c r="J16" s="202"/>
      <c r="K16" s="202"/>
      <c r="L16" s="202"/>
      <c r="M16" s="202"/>
      <c r="N16" s="184"/>
      <c r="O16" s="204"/>
      <c r="P16" s="204"/>
      <c r="Q16" s="204"/>
      <c r="R16" s="204"/>
      <c r="S16" s="103"/>
    </row>
    <row r="17" spans="1:19" ht="15.75" customHeight="1" x14ac:dyDescent="0.2">
      <c r="A17" s="202">
        <v>4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456</v>
      </c>
      <c r="G17" s="102" t="e">
        <f>VLOOKUP($F17,#REF!,12,FALSE)</f>
        <v>#REF!</v>
      </c>
      <c r="H17" s="102" t="e">
        <f>VLOOKUP($F17,#REF!,13,FALSE)</f>
        <v>#REF!</v>
      </c>
      <c r="I17" s="389"/>
      <c r="J17" s="202"/>
      <c r="K17" s="202"/>
      <c r="L17" s="202"/>
      <c r="M17" s="202"/>
      <c r="N17" s="184"/>
      <c r="O17" s="204"/>
      <c r="P17" s="204"/>
      <c r="Q17" s="204"/>
      <c r="R17" s="204"/>
      <c r="S17" s="103"/>
    </row>
    <row r="18" spans="1:19" ht="15.75" customHeight="1" x14ac:dyDescent="0.2">
      <c r="A18" s="202">
        <v>5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396</v>
      </c>
      <c r="G18" s="102" t="e">
        <f>VLOOKUP($F18,#REF!,12,FALSE)</f>
        <v>#REF!</v>
      </c>
      <c r="H18" s="102" t="e">
        <f>VLOOKUP($F18,#REF!,13,FALSE)</f>
        <v>#REF!</v>
      </c>
      <c r="I18" s="389"/>
      <c r="J18" s="202"/>
      <c r="K18" s="202"/>
      <c r="L18" s="202"/>
      <c r="M18" s="202"/>
      <c r="N18" s="184"/>
      <c r="O18" s="204"/>
      <c r="P18" s="204"/>
      <c r="Q18" s="204"/>
      <c r="R18" s="204"/>
      <c r="S18" s="103"/>
    </row>
    <row r="19" spans="1:19" ht="15.75" customHeight="1" x14ac:dyDescent="0.2">
      <c r="A19" s="202">
        <v>6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553</v>
      </c>
      <c r="G19" s="102" t="e">
        <f>VLOOKUP($F19,#REF!,12,FALSE)</f>
        <v>#REF!</v>
      </c>
      <c r="H19" s="102" t="e">
        <f>VLOOKUP($F19,#REF!,13,FALSE)</f>
        <v>#REF!</v>
      </c>
      <c r="I19" s="389"/>
      <c r="J19" s="202"/>
      <c r="K19" s="202"/>
      <c r="L19" s="202"/>
      <c r="M19" s="202"/>
      <c r="N19" s="184"/>
      <c r="O19" s="204"/>
      <c r="P19" s="204"/>
      <c r="Q19" s="204"/>
      <c r="R19" s="204"/>
      <c r="S19" s="103" t="e">
        <f>VLOOKUP($F19,#REF!,9,FALSE)</f>
        <v>#REF!</v>
      </c>
    </row>
    <row r="20" spans="1:19" ht="15.75" customHeight="1" x14ac:dyDescent="0.2">
      <c r="A20" s="202">
        <v>7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149</v>
      </c>
      <c r="G20" s="102" t="e">
        <f>VLOOKUP($F20,#REF!,12,FALSE)</f>
        <v>#REF!</v>
      </c>
      <c r="H20" s="102" t="e">
        <f>VLOOKUP($F20,#REF!,13,FALSE)</f>
        <v>#REF!</v>
      </c>
      <c r="I20" s="389"/>
      <c r="J20" s="202"/>
      <c r="K20" s="202"/>
      <c r="L20" s="202"/>
      <c r="M20" s="202"/>
      <c r="N20" s="184"/>
      <c r="O20" s="204"/>
      <c r="P20" s="204"/>
      <c r="Q20" s="204"/>
      <c r="R20" s="204"/>
      <c r="S20" s="103"/>
    </row>
    <row r="21" spans="1:19" ht="15.75" customHeight="1" x14ac:dyDescent="0.2">
      <c r="A21" s="202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708</v>
      </c>
      <c r="G21" s="102" t="e">
        <f>VLOOKUP($F21,#REF!,12,FALSE)</f>
        <v>#REF!</v>
      </c>
      <c r="H21" s="102" t="e">
        <f>VLOOKUP($F21,#REF!,13,FALSE)</f>
        <v>#REF!</v>
      </c>
      <c r="I21" s="389"/>
      <c r="J21" s="202"/>
      <c r="K21" s="202"/>
      <c r="L21" s="202"/>
      <c r="M21" s="202"/>
      <c r="N21" s="184"/>
      <c r="O21" s="204"/>
      <c r="P21" s="204"/>
      <c r="Q21" s="204"/>
      <c r="R21" s="204"/>
      <c r="S21" s="103"/>
    </row>
    <row r="22" spans="1:19" ht="15.75" customHeight="1" x14ac:dyDescent="0.2">
      <c r="A22" s="202">
        <v>9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 t="e">
        <f>VLOOKUP($F22,#REF!,8,FALSE)</f>
        <v>#REF!</v>
      </c>
      <c r="F22" s="431" t="s">
        <v>688</v>
      </c>
      <c r="G22" s="102" t="e">
        <f>VLOOKUP($F22,#REF!,12,FALSE)</f>
        <v>#REF!</v>
      </c>
      <c r="H22" s="102" t="e">
        <f>VLOOKUP($F22,#REF!,13,FALSE)</f>
        <v>#REF!</v>
      </c>
      <c r="I22" s="389"/>
      <c r="J22" s="202"/>
      <c r="K22" s="202"/>
      <c r="L22" s="202"/>
      <c r="M22" s="202"/>
      <c r="N22" s="184"/>
      <c r="O22" s="204"/>
      <c r="P22" s="204"/>
      <c r="Q22" s="204"/>
      <c r="R22" s="204"/>
      <c r="S22" s="103"/>
    </row>
    <row r="23" spans="1:19" ht="15.75" customHeight="1" x14ac:dyDescent="0.2">
      <c r="A23" s="202">
        <v>10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110</v>
      </c>
      <c r="G23" s="102" t="e">
        <f>VLOOKUP($F23,#REF!,12,FALSE)</f>
        <v>#REF!</v>
      </c>
      <c r="H23" s="102" t="e">
        <f>VLOOKUP($F23,#REF!,13,FALSE)</f>
        <v>#REF!</v>
      </c>
      <c r="I23" s="389"/>
      <c r="J23" s="202"/>
      <c r="K23" s="202"/>
      <c r="L23" s="202"/>
      <c r="M23" s="202"/>
      <c r="N23" s="184"/>
      <c r="O23" s="204"/>
      <c r="P23" s="204"/>
      <c r="Q23" s="204"/>
      <c r="R23" s="204"/>
      <c r="S23" s="103"/>
    </row>
    <row r="24" spans="1:19" ht="15.75" customHeight="1" x14ac:dyDescent="0.2">
      <c r="A24" s="202">
        <v>11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588</v>
      </c>
      <c r="G24" s="102" t="e">
        <f>VLOOKUP($F24,#REF!,12,FALSE)</f>
        <v>#REF!</v>
      </c>
      <c r="H24" s="102" t="e">
        <f>VLOOKUP($F24,#REF!,13,FALSE)</f>
        <v>#REF!</v>
      </c>
      <c r="I24" s="389"/>
      <c r="J24" s="202"/>
      <c r="K24" s="202"/>
      <c r="L24" s="202"/>
      <c r="M24" s="202"/>
      <c r="N24" s="184"/>
      <c r="O24" s="204"/>
      <c r="P24" s="204"/>
      <c r="Q24" s="204"/>
      <c r="R24" s="204"/>
      <c r="S24" s="103"/>
    </row>
    <row r="25" spans="1:19" ht="15.75" customHeight="1" x14ac:dyDescent="0.2">
      <c r="A25" s="202">
        <v>12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518</v>
      </c>
      <c r="G25" s="102" t="e">
        <f>VLOOKUP($F25,#REF!,12,FALSE)</f>
        <v>#REF!</v>
      </c>
      <c r="H25" s="102" t="e">
        <f>VLOOKUP($F25,#REF!,13,FALSE)</f>
        <v>#REF!</v>
      </c>
      <c r="I25" s="389"/>
      <c r="J25" s="202"/>
      <c r="K25" s="202"/>
      <c r="L25" s="202"/>
      <c r="M25" s="202"/>
      <c r="N25" s="184"/>
      <c r="O25" s="204"/>
      <c r="P25" s="204"/>
      <c r="Q25" s="204"/>
      <c r="R25" s="204"/>
      <c r="S25" s="103"/>
    </row>
    <row r="26" spans="1:19" ht="15.75" customHeight="1" x14ac:dyDescent="0.2">
      <c r="A26" s="202">
        <v>13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620</v>
      </c>
      <c r="G26" s="102" t="e">
        <f>VLOOKUP($F26,#REF!,12,FALSE)</f>
        <v>#REF!</v>
      </c>
      <c r="H26" s="102" t="e">
        <f>VLOOKUP($F26,#REF!,13,FALSE)</f>
        <v>#REF!</v>
      </c>
      <c r="I26" s="389"/>
      <c r="J26" s="202"/>
      <c r="K26" s="202"/>
      <c r="L26" s="202"/>
      <c r="M26" s="202"/>
      <c r="N26" s="184"/>
      <c r="O26" s="204"/>
      <c r="P26" s="204"/>
      <c r="Q26" s="204"/>
      <c r="R26" s="204"/>
      <c r="S26" s="103"/>
    </row>
    <row r="27" spans="1:19" ht="15.75" customHeight="1" x14ac:dyDescent="0.2">
      <c r="A27" s="205"/>
      <c r="B27" s="111"/>
      <c r="C27" s="55"/>
      <c r="D27" s="111"/>
      <c r="E27" s="111"/>
      <c r="F27" s="108"/>
      <c r="G27" s="108"/>
      <c r="H27" s="108"/>
      <c r="I27" s="108"/>
      <c r="J27" s="205"/>
      <c r="K27" s="205"/>
      <c r="L27" s="205"/>
      <c r="M27" s="205"/>
      <c r="N27" s="124"/>
      <c r="O27" s="206"/>
      <c r="P27" s="206"/>
      <c r="Q27" s="206"/>
      <c r="R27" s="206"/>
      <c r="S27" s="206"/>
    </row>
    <row r="28" spans="1:19" ht="15.75" customHeight="1" x14ac:dyDescent="0.2">
      <c r="A28" s="205"/>
      <c r="B28" s="582" t="s">
        <v>51</v>
      </c>
      <c r="C28" s="582"/>
      <c r="D28" s="143" t="s">
        <v>74</v>
      </c>
      <c r="E28" s="111"/>
      <c r="F28" s="108"/>
      <c r="G28" s="108"/>
      <c r="H28" s="108"/>
      <c r="I28" s="108"/>
      <c r="J28" s="205"/>
      <c r="K28" s="143" t="s">
        <v>50</v>
      </c>
      <c r="L28" s="54"/>
      <c r="M28" s="117"/>
      <c r="N28" s="124"/>
      <c r="O28" s="111" t="s">
        <v>36</v>
      </c>
      <c r="P28" s="206"/>
      <c r="Q28" s="206"/>
      <c r="R28" s="206"/>
      <c r="S28" s="206"/>
    </row>
    <row r="29" spans="1:19" ht="15.75" customHeight="1" x14ac:dyDescent="0.2">
      <c r="A29" s="205"/>
      <c r="B29" s="111"/>
      <c r="C29" s="55"/>
      <c r="D29" s="111"/>
      <c r="E29" s="111"/>
      <c r="F29" s="108"/>
      <c r="G29" s="108"/>
      <c r="H29" s="108"/>
      <c r="I29" s="108"/>
      <c r="J29" s="205"/>
      <c r="K29" s="205"/>
      <c r="L29" s="205"/>
      <c r="M29" s="205"/>
      <c r="N29" s="124"/>
      <c r="O29" s="206"/>
      <c r="P29" s="206"/>
      <c r="Q29" s="206"/>
      <c r="R29" s="206"/>
      <c r="S29" s="206"/>
    </row>
    <row r="30" spans="1:19" ht="15" customHeight="1" x14ac:dyDescent="0.2">
      <c r="A30" s="205"/>
      <c r="B30" s="111"/>
      <c r="C30" s="55"/>
      <c r="D30" s="111"/>
      <c r="E30" s="111"/>
      <c r="F30" s="108"/>
      <c r="G30" s="108"/>
      <c r="H30" s="108"/>
      <c r="I30" s="108"/>
      <c r="J30" s="205"/>
      <c r="K30" s="205"/>
      <c r="L30" s="205"/>
      <c r="M30" s="205"/>
      <c r="N30" s="124"/>
      <c r="O30" s="206"/>
      <c r="P30" s="206"/>
      <c r="Q30" s="206"/>
      <c r="R30" s="206"/>
      <c r="S30" s="206"/>
    </row>
    <row r="31" spans="1:19" ht="15" customHeight="1" x14ac:dyDescent="0.2">
      <c r="A31" s="205"/>
      <c r="B31" s="111"/>
      <c r="C31" s="55"/>
      <c r="D31" s="111"/>
      <c r="E31" s="111"/>
      <c r="F31" s="108"/>
      <c r="G31" s="108"/>
      <c r="H31" s="108"/>
      <c r="I31" s="108"/>
      <c r="J31" s="205"/>
      <c r="K31" s="205"/>
      <c r="L31" s="205"/>
      <c r="M31" s="205"/>
      <c r="N31" s="124"/>
      <c r="O31" s="206"/>
      <c r="P31" s="206"/>
      <c r="Q31" s="206"/>
      <c r="R31" s="206"/>
      <c r="S31" s="206"/>
    </row>
    <row r="32" spans="1:19" ht="15.75" customHeight="1" x14ac:dyDescent="0.2">
      <c r="A32" s="205"/>
      <c r="B32" s="111"/>
      <c r="C32" s="55"/>
      <c r="D32" s="111"/>
      <c r="E32" s="111"/>
      <c r="F32" s="108"/>
      <c r="G32" s="108"/>
      <c r="H32" s="108"/>
      <c r="I32" s="108"/>
      <c r="J32" s="205"/>
      <c r="K32" s="205"/>
      <c r="L32" s="205"/>
      <c r="M32" s="205"/>
      <c r="N32" s="124"/>
      <c r="O32" s="206"/>
      <c r="P32" s="206"/>
      <c r="Q32" s="206"/>
      <c r="R32" s="206"/>
      <c r="S32" s="206"/>
    </row>
    <row r="33" spans="1:19" ht="15.75" customHeight="1" x14ac:dyDescent="0.2">
      <c r="A33" s="205"/>
      <c r="B33" s="111"/>
      <c r="C33" s="55"/>
      <c r="D33" s="111"/>
      <c r="E33" s="111"/>
      <c r="F33" s="108"/>
      <c r="G33" s="108"/>
      <c r="H33" s="108"/>
      <c r="I33" s="108"/>
      <c r="J33" s="205"/>
      <c r="K33" s="205"/>
      <c r="L33" s="205"/>
      <c r="M33" s="205"/>
      <c r="N33" s="124"/>
      <c r="O33" s="206"/>
      <c r="P33" s="206"/>
      <c r="Q33" s="206"/>
      <c r="R33" s="206"/>
      <c r="S33" s="206"/>
    </row>
    <row r="34" spans="1:19" ht="15.75" customHeight="1" x14ac:dyDescent="0.2">
      <c r="A34" s="205"/>
      <c r="B34" s="111"/>
      <c r="C34" s="55"/>
      <c r="D34" s="111"/>
      <c r="E34" s="111"/>
      <c r="F34" s="108"/>
      <c r="G34" s="108"/>
      <c r="H34" s="108"/>
      <c r="I34" s="108"/>
      <c r="J34" s="205"/>
      <c r="K34" s="205"/>
      <c r="L34" s="205"/>
      <c r="M34" s="205"/>
      <c r="N34" s="124"/>
      <c r="O34" s="206"/>
      <c r="P34" s="206"/>
      <c r="Q34" s="206"/>
      <c r="R34" s="206"/>
      <c r="S34" s="206"/>
    </row>
    <row r="35" spans="1:19" ht="15.75" customHeight="1" x14ac:dyDescent="0.2">
      <c r="A35" s="205"/>
      <c r="B35" s="207"/>
      <c r="C35" s="577"/>
      <c r="D35" s="577"/>
      <c r="E35" s="296"/>
      <c r="F35" s="576"/>
      <c r="G35" s="576"/>
      <c r="H35" s="576"/>
      <c r="I35" s="576"/>
      <c r="J35" s="576"/>
      <c r="K35" s="577"/>
      <c r="L35" s="577"/>
      <c r="M35" s="577"/>
      <c r="N35" s="205"/>
    </row>
    <row r="36" spans="1:19" ht="15.75" customHeight="1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</row>
    <row r="37" spans="1:19" ht="15.75" customHeight="1" x14ac:dyDescent="0.2">
      <c r="A37" s="208"/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10"/>
      <c r="N37" s="209"/>
    </row>
    <row r="38" spans="1:19" ht="15.75" customHeight="1" x14ac:dyDescent="0.2">
      <c r="A38" s="211"/>
      <c r="M38" s="211"/>
      <c r="N38" s="209"/>
    </row>
    <row r="39" spans="1:19" ht="15.75" customHeight="1" x14ac:dyDescent="0.2">
      <c r="A39" s="212"/>
      <c r="B39" s="212"/>
      <c r="C39" s="212"/>
      <c r="D39" s="212"/>
      <c r="E39" s="212"/>
      <c r="F39" s="212"/>
      <c r="G39" s="212"/>
      <c r="H39" s="212"/>
      <c r="I39" s="212"/>
      <c r="J39" s="213"/>
      <c r="K39" s="214"/>
      <c r="L39" s="215"/>
      <c r="M39" s="212"/>
      <c r="N39" s="212"/>
    </row>
    <row r="40" spans="1:19" ht="15.75" customHeight="1" x14ac:dyDescent="0.2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9" ht="15.75" customHeight="1" x14ac:dyDescent="0.2">
      <c r="A41" s="109"/>
      <c r="B41" s="216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</row>
    <row r="42" spans="1:19" ht="15.75" customHeight="1" x14ac:dyDescent="0.25">
      <c r="A42" s="205"/>
      <c r="B42" s="217"/>
      <c r="C42" s="217"/>
      <c r="D42" s="217"/>
      <c r="E42" s="217"/>
      <c r="F42" s="205"/>
      <c r="G42" s="205"/>
      <c r="H42" s="205"/>
      <c r="I42" s="205"/>
      <c r="J42" s="205"/>
      <c r="K42" s="205"/>
      <c r="L42" s="205"/>
      <c r="M42" s="205"/>
      <c r="N42" s="130"/>
    </row>
    <row r="43" spans="1:19" ht="15.75" customHeight="1" x14ac:dyDescent="0.25">
      <c r="A43" s="205"/>
      <c r="B43" s="217"/>
      <c r="C43" s="217"/>
      <c r="D43" s="217"/>
      <c r="E43" s="217"/>
      <c r="F43" s="205"/>
      <c r="G43" s="205"/>
      <c r="H43" s="205"/>
      <c r="I43" s="205"/>
      <c r="J43" s="205"/>
      <c r="K43" s="205"/>
      <c r="L43" s="205"/>
      <c r="M43" s="205"/>
      <c r="N43" s="130"/>
    </row>
    <row r="44" spans="1:19" ht="15.75" customHeight="1" x14ac:dyDescent="0.25">
      <c r="A44" s="205"/>
      <c r="B44" s="217"/>
      <c r="C44" s="217"/>
      <c r="D44" s="217"/>
      <c r="E44" s="217"/>
      <c r="F44" s="205"/>
      <c r="G44" s="205"/>
      <c r="H44" s="205"/>
      <c r="I44" s="205"/>
      <c r="J44" s="205"/>
      <c r="K44" s="205"/>
      <c r="L44" s="205"/>
      <c r="M44" s="205"/>
      <c r="N44" s="130"/>
    </row>
    <row r="45" spans="1:19" ht="15.75" customHeight="1" x14ac:dyDescent="0.25">
      <c r="A45" s="205"/>
      <c r="B45" s="217"/>
      <c r="C45" s="217"/>
      <c r="D45" s="217"/>
      <c r="E45" s="217"/>
      <c r="F45" s="205"/>
      <c r="G45" s="205"/>
      <c r="H45" s="205"/>
      <c r="I45" s="205"/>
      <c r="J45" s="205"/>
      <c r="K45" s="205"/>
      <c r="L45" s="205"/>
      <c r="M45" s="205"/>
      <c r="N45" s="130"/>
    </row>
    <row r="46" spans="1:19" ht="15.75" customHeight="1" x14ac:dyDescent="0.25">
      <c r="A46" s="205"/>
      <c r="B46" s="217"/>
      <c r="C46" s="217"/>
      <c r="D46" s="217"/>
      <c r="E46" s="217"/>
      <c r="F46" s="205"/>
      <c r="G46" s="205"/>
      <c r="H46" s="205"/>
      <c r="I46" s="205"/>
      <c r="J46" s="205"/>
      <c r="K46" s="205"/>
      <c r="L46" s="205"/>
      <c r="M46" s="205"/>
      <c r="N46" s="130"/>
    </row>
    <row r="47" spans="1:19" ht="15.75" customHeight="1" x14ac:dyDescent="0.25">
      <c r="A47" s="205"/>
      <c r="B47" s="217"/>
      <c r="C47" s="217"/>
      <c r="D47" s="217"/>
      <c r="E47" s="217"/>
      <c r="F47" s="205"/>
      <c r="G47" s="205"/>
      <c r="H47" s="205"/>
      <c r="I47" s="205"/>
      <c r="J47" s="205"/>
      <c r="K47" s="205"/>
      <c r="L47" s="205"/>
      <c r="M47" s="205"/>
      <c r="N47" s="130"/>
    </row>
    <row r="48" spans="1:19" ht="15.75" customHeight="1" x14ac:dyDescent="0.25">
      <c r="A48" s="205"/>
      <c r="B48" s="217"/>
      <c r="C48" s="217"/>
      <c r="D48" s="217"/>
      <c r="E48" s="217"/>
      <c r="F48" s="205"/>
      <c r="G48" s="205"/>
      <c r="H48" s="205"/>
      <c r="I48" s="205"/>
      <c r="J48" s="205"/>
      <c r="K48" s="205"/>
      <c r="L48" s="205"/>
      <c r="M48" s="205"/>
      <c r="N48" s="130"/>
    </row>
    <row r="49" spans="1:14" ht="15.75" customHeight="1" x14ac:dyDescent="0.25">
      <c r="A49" s="205"/>
      <c r="B49" s="217"/>
      <c r="C49" s="217"/>
      <c r="D49" s="217"/>
      <c r="E49" s="217"/>
      <c r="F49" s="205"/>
      <c r="G49" s="205"/>
      <c r="H49" s="205"/>
      <c r="I49" s="205"/>
      <c r="J49" s="205"/>
      <c r="K49" s="205"/>
      <c r="L49" s="205"/>
      <c r="M49" s="205"/>
      <c r="N49" s="130"/>
    </row>
    <row r="50" spans="1:14" ht="15.75" customHeight="1" x14ac:dyDescent="0.25">
      <c r="A50" s="205"/>
      <c r="B50" s="217"/>
      <c r="C50" s="217"/>
      <c r="D50" s="217"/>
      <c r="E50" s="217"/>
      <c r="F50" s="205"/>
      <c r="G50" s="205"/>
      <c r="H50" s="205"/>
      <c r="I50" s="205"/>
      <c r="J50" s="205"/>
      <c r="K50" s="205"/>
      <c r="L50" s="205"/>
      <c r="M50" s="205"/>
      <c r="N50" s="130"/>
    </row>
    <row r="51" spans="1:14" ht="15.75" customHeight="1" x14ac:dyDescent="0.2">
      <c r="A51" s="109"/>
      <c r="B51" s="216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</row>
    <row r="52" spans="1:14" ht="15.75" x14ac:dyDescent="0.25">
      <c r="A52" s="205"/>
      <c r="B52" s="217"/>
      <c r="C52" s="217"/>
      <c r="D52" s="217"/>
      <c r="E52" s="217"/>
      <c r="F52" s="205"/>
      <c r="G52" s="205"/>
      <c r="H52" s="205"/>
      <c r="I52" s="205"/>
      <c r="J52" s="205"/>
      <c r="K52" s="205"/>
      <c r="L52" s="205"/>
      <c r="M52" s="205"/>
      <c r="N52" s="130"/>
    </row>
    <row r="53" spans="1:14" ht="15.75" x14ac:dyDescent="0.25">
      <c r="A53" s="205"/>
      <c r="B53" s="217"/>
      <c r="C53" s="217"/>
      <c r="D53" s="217"/>
      <c r="E53" s="217"/>
      <c r="F53" s="205"/>
      <c r="G53" s="205"/>
      <c r="H53" s="205"/>
      <c r="I53" s="205"/>
      <c r="J53" s="205"/>
      <c r="K53" s="205"/>
      <c r="L53" s="205"/>
      <c r="M53" s="205"/>
      <c r="N53" s="130"/>
    </row>
    <row r="54" spans="1:14" ht="15.75" x14ac:dyDescent="0.25">
      <c r="A54" s="205"/>
      <c r="B54" s="217"/>
      <c r="C54" s="217"/>
      <c r="D54" s="217"/>
      <c r="E54" s="217"/>
      <c r="F54" s="205"/>
      <c r="G54" s="205"/>
      <c r="H54" s="205"/>
      <c r="I54" s="205"/>
      <c r="J54" s="205"/>
      <c r="K54" s="205"/>
      <c r="L54" s="205"/>
      <c r="M54" s="205"/>
      <c r="N54" s="130"/>
    </row>
    <row r="55" spans="1:14" ht="15.75" x14ac:dyDescent="0.25">
      <c r="A55" s="205"/>
      <c r="B55" s="217"/>
      <c r="C55" s="217"/>
      <c r="D55" s="217"/>
      <c r="E55" s="217"/>
      <c r="F55" s="205"/>
      <c r="G55" s="205"/>
      <c r="H55" s="205"/>
      <c r="I55" s="205"/>
      <c r="J55" s="205"/>
      <c r="K55" s="205"/>
      <c r="L55" s="205"/>
      <c r="M55" s="205"/>
      <c r="N55" s="130"/>
    </row>
    <row r="56" spans="1:14" ht="15.75" x14ac:dyDescent="0.25">
      <c r="A56" s="205"/>
      <c r="B56" s="217"/>
      <c r="C56" s="217"/>
      <c r="D56" s="217"/>
      <c r="E56" s="217"/>
      <c r="F56" s="205"/>
      <c r="G56" s="205"/>
      <c r="H56" s="205"/>
      <c r="I56" s="205"/>
      <c r="J56" s="205"/>
      <c r="K56" s="205"/>
      <c r="L56" s="205"/>
      <c r="M56" s="205"/>
      <c r="N56" s="130"/>
    </row>
    <row r="57" spans="1:14" ht="15.75" x14ac:dyDescent="0.25">
      <c r="A57" s="205"/>
      <c r="B57" s="217"/>
      <c r="C57" s="217"/>
      <c r="D57" s="217"/>
      <c r="E57" s="217"/>
      <c r="F57" s="205"/>
      <c r="G57" s="205"/>
      <c r="H57" s="205"/>
      <c r="I57" s="205"/>
      <c r="J57" s="205"/>
      <c r="K57" s="205"/>
      <c r="L57" s="205"/>
      <c r="M57" s="205"/>
      <c r="N57" s="130"/>
    </row>
    <row r="58" spans="1:14" ht="15.75" x14ac:dyDescent="0.25">
      <c r="A58" s="205"/>
      <c r="B58" s="217"/>
      <c r="C58" s="217"/>
      <c r="D58" s="217"/>
      <c r="E58" s="217"/>
      <c r="F58" s="205"/>
      <c r="G58" s="205"/>
      <c r="H58" s="205"/>
      <c r="I58" s="205"/>
      <c r="J58" s="205"/>
      <c r="K58" s="205"/>
      <c r="L58" s="205"/>
      <c r="M58" s="205"/>
      <c r="N58" s="130"/>
    </row>
    <row r="59" spans="1:14" ht="15.75" x14ac:dyDescent="0.25">
      <c r="A59" s="205"/>
      <c r="B59" s="217"/>
      <c r="C59" s="217"/>
      <c r="D59" s="217"/>
      <c r="E59" s="217"/>
      <c r="F59" s="205"/>
      <c r="G59" s="205"/>
      <c r="H59" s="205"/>
      <c r="I59" s="205"/>
      <c r="J59" s="205"/>
      <c r="K59" s="205"/>
      <c r="L59" s="205"/>
      <c r="M59" s="205"/>
      <c r="N59" s="130"/>
    </row>
    <row r="60" spans="1:14" ht="15.75" x14ac:dyDescent="0.25">
      <c r="A60" s="205"/>
      <c r="B60" s="217"/>
      <c r="C60" s="217"/>
      <c r="D60" s="217"/>
      <c r="E60" s="217"/>
      <c r="F60" s="205"/>
      <c r="G60" s="205"/>
      <c r="H60" s="205"/>
      <c r="I60" s="205"/>
      <c r="J60" s="205"/>
      <c r="K60" s="205"/>
      <c r="L60" s="205"/>
      <c r="M60" s="205"/>
      <c r="N60" s="130"/>
    </row>
    <row r="61" spans="1:14" x14ac:dyDescent="0.2">
      <c r="A61" s="109"/>
      <c r="B61" s="216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</row>
    <row r="62" spans="1:14" ht="15.75" x14ac:dyDescent="0.25">
      <c r="A62" s="205"/>
      <c r="B62" s="217"/>
      <c r="C62" s="217"/>
      <c r="D62" s="217"/>
      <c r="E62" s="217"/>
      <c r="F62" s="205"/>
      <c r="G62" s="205"/>
      <c r="H62" s="205"/>
      <c r="I62" s="205"/>
      <c r="J62" s="205"/>
      <c r="K62" s="205"/>
      <c r="L62" s="205"/>
      <c r="M62" s="205"/>
      <c r="N62" s="130"/>
    </row>
    <row r="63" spans="1:14" ht="15.75" x14ac:dyDescent="0.25">
      <c r="A63" s="205"/>
      <c r="B63" s="217"/>
      <c r="C63" s="217"/>
      <c r="D63" s="217"/>
      <c r="E63" s="217"/>
      <c r="F63" s="205"/>
      <c r="G63" s="205"/>
      <c r="H63" s="205"/>
      <c r="I63" s="205"/>
      <c r="J63" s="205"/>
      <c r="K63" s="205"/>
      <c r="L63" s="205"/>
      <c r="M63" s="205"/>
      <c r="N63" s="130"/>
    </row>
    <row r="64" spans="1:14" ht="15.75" x14ac:dyDescent="0.25">
      <c r="A64" s="205"/>
      <c r="B64" s="217"/>
      <c r="C64" s="217"/>
      <c r="D64" s="217"/>
      <c r="E64" s="217"/>
      <c r="F64" s="205"/>
      <c r="G64" s="205"/>
      <c r="H64" s="205"/>
      <c r="I64" s="205"/>
      <c r="J64" s="205"/>
      <c r="K64" s="205"/>
      <c r="L64" s="205"/>
      <c r="M64" s="205"/>
      <c r="N64" s="130"/>
    </row>
    <row r="65" spans="1:14" ht="15.75" x14ac:dyDescent="0.25">
      <c r="A65" s="205"/>
      <c r="B65" s="217"/>
      <c r="C65" s="217"/>
      <c r="D65" s="217"/>
      <c r="E65" s="217"/>
      <c r="F65" s="205"/>
      <c r="G65" s="205"/>
      <c r="H65" s="205"/>
      <c r="I65" s="205"/>
      <c r="J65" s="205"/>
      <c r="K65" s="205"/>
      <c r="L65" s="205"/>
      <c r="M65" s="205"/>
      <c r="N65" s="130"/>
    </row>
    <row r="66" spans="1:14" ht="15.75" x14ac:dyDescent="0.25">
      <c r="A66" s="205"/>
      <c r="B66" s="217"/>
      <c r="C66" s="217"/>
      <c r="D66" s="217"/>
      <c r="E66" s="217"/>
      <c r="F66" s="205"/>
      <c r="G66" s="205"/>
      <c r="H66" s="205"/>
      <c r="I66" s="205"/>
      <c r="J66" s="205"/>
      <c r="K66" s="205"/>
      <c r="L66" s="205"/>
      <c r="M66" s="205"/>
      <c r="N66" s="130"/>
    </row>
    <row r="67" spans="1:14" ht="15.75" x14ac:dyDescent="0.25">
      <c r="A67" s="205"/>
      <c r="B67" s="217"/>
      <c r="C67" s="217"/>
      <c r="D67" s="217"/>
      <c r="E67" s="217"/>
      <c r="F67" s="205"/>
      <c r="G67" s="205"/>
      <c r="H67" s="205"/>
      <c r="I67" s="205"/>
      <c r="J67" s="205"/>
      <c r="K67" s="205"/>
      <c r="L67" s="205"/>
      <c r="M67" s="205"/>
      <c r="N67" s="130"/>
    </row>
    <row r="68" spans="1:14" ht="15.75" x14ac:dyDescent="0.25">
      <c r="A68" s="205"/>
      <c r="B68" s="217"/>
      <c r="C68" s="217"/>
      <c r="D68" s="217"/>
      <c r="E68" s="217"/>
      <c r="F68" s="205"/>
      <c r="G68" s="205"/>
      <c r="H68" s="205"/>
      <c r="I68" s="205"/>
      <c r="J68" s="205"/>
      <c r="K68" s="205"/>
      <c r="L68" s="205"/>
      <c r="M68" s="205"/>
      <c r="N68" s="130"/>
    </row>
    <row r="69" spans="1:14" ht="15.75" x14ac:dyDescent="0.25">
      <c r="A69" s="205"/>
      <c r="B69" s="217"/>
      <c r="C69" s="217"/>
      <c r="D69" s="217"/>
      <c r="E69" s="217"/>
      <c r="F69" s="205"/>
      <c r="G69" s="205"/>
      <c r="H69" s="205"/>
      <c r="I69" s="205"/>
      <c r="J69" s="205"/>
      <c r="K69" s="205"/>
      <c r="L69" s="205"/>
      <c r="M69" s="205"/>
      <c r="N69" s="130"/>
    </row>
    <row r="70" spans="1:14" ht="15.75" x14ac:dyDescent="0.25">
      <c r="A70" s="205"/>
      <c r="B70" s="217"/>
      <c r="C70" s="217"/>
      <c r="D70" s="217"/>
      <c r="E70" s="217"/>
      <c r="F70" s="205"/>
      <c r="G70" s="205"/>
      <c r="H70" s="205"/>
      <c r="I70" s="205"/>
      <c r="J70" s="205"/>
      <c r="K70" s="205"/>
      <c r="L70" s="205"/>
      <c r="M70" s="205"/>
      <c r="N70" s="130"/>
    </row>
    <row r="71" spans="1:14" x14ac:dyDescent="0.2">
      <c r="A71" s="109"/>
      <c r="B71" s="216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</row>
    <row r="72" spans="1:14" ht="15.75" x14ac:dyDescent="0.25">
      <c r="A72" s="205"/>
      <c r="B72" s="217"/>
      <c r="C72" s="217"/>
      <c r="D72" s="217"/>
      <c r="E72" s="217"/>
      <c r="F72" s="205"/>
      <c r="G72" s="205"/>
      <c r="H72" s="205"/>
      <c r="I72" s="205"/>
      <c r="J72" s="205"/>
      <c r="K72" s="205"/>
      <c r="L72" s="205"/>
      <c r="M72" s="205"/>
      <c r="N72" s="130"/>
    </row>
    <row r="73" spans="1:14" ht="15.75" x14ac:dyDescent="0.25">
      <c r="A73" s="205"/>
      <c r="B73" s="217"/>
      <c r="C73" s="217"/>
      <c r="D73" s="217"/>
      <c r="E73" s="217"/>
      <c r="F73" s="205"/>
      <c r="G73" s="205"/>
      <c r="H73" s="205"/>
      <c r="I73" s="205"/>
      <c r="J73" s="205"/>
      <c r="K73" s="205"/>
      <c r="L73" s="205"/>
      <c r="M73" s="205"/>
      <c r="N73" s="130"/>
    </row>
    <row r="74" spans="1:14" ht="15.75" x14ac:dyDescent="0.25">
      <c r="A74" s="205"/>
      <c r="B74" s="217"/>
      <c r="C74" s="217"/>
      <c r="D74" s="217"/>
      <c r="E74" s="217"/>
      <c r="F74" s="205"/>
      <c r="G74" s="205"/>
      <c r="H74" s="205"/>
      <c r="I74" s="205"/>
      <c r="J74" s="205"/>
      <c r="K74" s="205"/>
      <c r="L74" s="205"/>
      <c r="M74" s="205"/>
      <c r="N74" s="130"/>
    </row>
    <row r="75" spans="1:14" ht="15.75" x14ac:dyDescent="0.25">
      <c r="A75" s="205"/>
      <c r="B75" s="217"/>
      <c r="C75" s="217"/>
      <c r="D75" s="217"/>
      <c r="E75" s="217"/>
      <c r="F75" s="205"/>
      <c r="G75" s="205"/>
      <c r="H75" s="205"/>
      <c r="I75" s="205"/>
      <c r="J75" s="205"/>
      <c r="K75" s="205"/>
      <c r="L75" s="205"/>
      <c r="M75" s="205"/>
      <c r="N75" s="130"/>
    </row>
    <row r="76" spans="1:14" ht="15.75" x14ac:dyDescent="0.25">
      <c r="A76" s="205"/>
      <c r="B76" s="217"/>
      <c r="C76" s="217"/>
      <c r="D76" s="217"/>
      <c r="E76" s="217"/>
      <c r="F76" s="205"/>
      <c r="G76" s="205"/>
      <c r="H76" s="205"/>
      <c r="I76" s="205"/>
      <c r="J76" s="205"/>
      <c r="K76" s="205"/>
      <c r="L76" s="205"/>
      <c r="M76" s="205"/>
      <c r="N76" s="130"/>
    </row>
    <row r="77" spans="1:14" ht="15.75" x14ac:dyDescent="0.25">
      <c r="A77" s="205"/>
      <c r="B77" s="217"/>
      <c r="C77" s="217"/>
      <c r="D77" s="217"/>
      <c r="E77" s="217"/>
      <c r="F77" s="205"/>
      <c r="G77" s="205"/>
      <c r="H77" s="205"/>
      <c r="I77" s="205"/>
      <c r="J77" s="205"/>
      <c r="K77" s="205"/>
      <c r="L77" s="205"/>
      <c r="M77" s="205"/>
      <c r="N77" s="130"/>
    </row>
    <row r="78" spans="1:14" ht="15.75" x14ac:dyDescent="0.25">
      <c r="A78" s="205"/>
      <c r="B78" s="217"/>
      <c r="C78" s="217"/>
      <c r="D78" s="217"/>
      <c r="E78" s="217"/>
      <c r="F78" s="205"/>
      <c r="G78" s="205"/>
      <c r="H78" s="205"/>
      <c r="I78" s="205"/>
      <c r="J78" s="205"/>
      <c r="K78" s="205"/>
      <c r="L78" s="205"/>
      <c r="M78" s="205"/>
      <c r="N78" s="130"/>
    </row>
    <row r="79" spans="1:14" ht="15.75" x14ac:dyDescent="0.25">
      <c r="A79" s="205"/>
      <c r="B79" s="217"/>
      <c r="C79" s="217"/>
      <c r="D79" s="217"/>
      <c r="E79" s="217"/>
      <c r="F79" s="205"/>
      <c r="G79" s="205"/>
      <c r="H79" s="205"/>
      <c r="I79" s="205"/>
      <c r="J79" s="205"/>
      <c r="K79" s="205"/>
      <c r="L79" s="205"/>
      <c r="M79" s="205"/>
      <c r="N79" s="130"/>
    </row>
    <row r="80" spans="1:14" x14ac:dyDescent="0.2">
      <c r="A80" s="205"/>
      <c r="B80" s="207"/>
      <c r="C80" s="577"/>
      <c r="D80" s="577"/>
      <c r="E80" s="296"/>
      <c r="F80" s="576"/>
      <c r="G80" s="576"/>
      <c r="H80" s="576"/>
      <c r="I80" s="576"/>
      <c r="J80" s="576"/>
      <c r="K80" s="577"/>
      <c r="L80" s="577"/>
      <c r="M80" s="577"/>
      <c r="N80" s="205"/>
    </row>
    <row r="81" spans="1:14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</row>
    <row r="82" spans="1:14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</row>
    <row r="83" spans="1:14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</row>
    <row r="84" spans="1:14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</row>
    <row r="85" spans="1:14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</row>
    <row r="86" spans="1:14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</row>
    <row r="87" spans="1:14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</row>
    <row r="88" spans="1:14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</row>
    <row r="89" spans="1:14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</row>
    <row r="90" spans="1:14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</row>
    <row r="91" spans="1:14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</row>
    <row r="92" spans="1:14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</row>
    <row r="93" spans="1:14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</row>
    <row r="94" spans="1:14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</row>
    <row r="95" spans="1:14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</row>
    <row r="96" spans="1:14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</row>
    <row r="97" spans="1:14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</row>
    <row r="98" spans="1:14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</row>
    <row r="99" spans="1:14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</row>
    <row r="100" spans="1:14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</row>
    <row r="101" spans="1:14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</row>
    <row r="102" spans="1:14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</row>
    <row r="103" spans="1:14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</row>
    <row r="104" spans="1:14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</row>
    <row r="105" spans="1:14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</row>
    <row r="106" spans="1:14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</row>
    <row r="107" spans="1:14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</row>
    <row r="108" spans="1:14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</row>
    <row r="109" spans="1:14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</row>
    <row r="110" spans="1:14" x14ac:dyDescent="0.2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</row>
    <row r="111" spans="1:14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</row>
    <row r="112" spans="1:14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</row>
    <row r="113" spans="1:14" x14ac:dyDescent="0.2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</row>
    <row r="114" spans="1:14" x14ac:dyDescent="0.2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</row>
    <row r="115" spans="1:14" x14ac:dyDescent="0.2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</row>
    <row r="116" spans="1:14" x14ac:dyDescent="0.2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</row>
    <row r="117" spans="1:14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</row>
    <row r="118" spans="1:14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</row>
    <row r="119" spans="1:14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</row>
    <row r="120" spans="1:14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</row>
    <row r="121" spans="1:14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</row>
    <row r="122" spans="1:14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</row>
    <row r="123" spans="1:14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</row>
    <row r="124" spans="1:14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</row>
    <row r="125" spans="1:14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</row>
    <row r="126" spans="1:14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</row>
    <row r="127" spans="1:14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</row>
    <row r="128" spans="1:14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</row>
    <row r="129" spans="1:14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</row>
    <row r="130" spans="1:14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</row>
    <row r="131" spans="1:14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</row>
    <row r="132" spans="1:14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</row>
    <row r="133" spans="1:14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</row>
    <row r="134" spans="1:14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</row>
    <row r="135" spans="1:14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</row>
    <row r="136" spans="1:14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</row>
    <row r="137" spans="1:14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</row>
    <row r="138" spans="1:14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</row>
    <row r="139" spans="1:14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</row>
    <row r="140" spans="1:14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</row>
    <row r="141" spans="1:14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</row>
    <row r="142" spans="1:14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</row>
    <row r="143" spans="1:14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</row>
    <row r="144" spans="1:14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</row>
    <row r="145" spans="1:14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</row>
    <row r="146" spans="1:14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</row>
    <row r="147" spans="1:14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</row>
    <row r="148" spans="1:14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</row>
    <row r="149" spans="1:14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</row>
    <row r="150" spans="1:14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</row>
    <row r="151" spans="1:14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</row>
    <row r="152" spans="1:14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</row>
    <row r="153" spans="1:14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</row>
    <row r="154" spans="1:14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</row>
    <row r="155" spans="1:14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</row>
    <row r="156" spans="1:14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</row>
    <row r="157" spans="1:14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</row>
    <row r="158" spans="1:14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</row>
    <row r="159" spans="1:14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</row>
    <row r="160" spans="1:14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</row>
    <row r="161" spans="1:14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</row>
    <row r="162" spans="1:14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</row>
    <row r="163" spans="1:14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</row>
    <row r="164" spans="1:14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</row>
    <row r="165" spans="1:14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</row>
    <row r="166" spans="1:14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</row>
    <row r="167" spans="1:14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</row>
    <row r="168" spans="1:14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</row>
    <row r="169" spans="1:14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</row>
    <row r="170" spans="1:14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</row>
    <row r="171" spans="1:14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</row>
    <row r="172" spans="1:14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</row>
    <row r="173" spans="1:14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</row>
    <row r="174" spans="1:14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</row>
    <row r="175" spans="1:14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</row>
    <row r="176" spans="1:14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</row>
    <row r="177" spans="1:14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</row>
    <row r="178" spans="1:14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</row>
    <row r="179" spans="1:14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</row>
    <row r="180" spans="1:14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</row>
    <row r="181" spans="1:14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</row>
    <row r="182" spans="1:14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</row>
    <row r="183" spans="1:14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</row>
    <row r="184" spans="1:14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</row>
    <row r="185" spans="1:14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</row>
    <row r="186" spans="1:14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</row>
    <row r="187" spans="1:14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</row>
    <row r="188" spans="1:14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</row>
    <row r="189" spans="1:14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</row>
    <row r="190" spans="1:14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</row>
    <row r="191" spans="1:14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</row>
    <row r="192" spans="1:14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</row>
    <row r="193" spans="1:14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</row>
    <row r="194" spans="1:14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</row>
    <row r="195" spans="1:14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</row>
    <row r="196" spans="1:14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</row>
    <row r="197" spans="1:14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</row>
    <row r="198" spans="1:14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</row>
    <row r="199" spans="1:14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</row>
    <row r="200" spans="1:14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</row>
    <row r="201" spans="1:14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</row>
    <row r="202" spans="1:14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</row>
    <row r="203" spans="1:14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</row>
    <row r="204" spans="1:14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</row>
    <row r="205" spans="1:14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</row>
    <row r="206" spans="1:14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</row>
    <row r="207" spans="1:14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</row>
    <row r="208" spans="1:14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</row>
    <row r="209" spans="1:14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</row>
    <row r="210" spans="1:14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</row>
    <row r="211" spans="1:14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</row>
    <row r="212" spans="1:14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</row>
    <row r="213" spans="1:14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</row>
    <row r="214" spans="1:14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</row>
    <row r="215" spans="1:14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</row>
    <row r="216" spans="1:14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</row>
    <row r="217" spans="1:14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</row>
    <row r="218" spans="1:14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</row>
    <row r="219" spans="1:14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</row>
    <row r="220" spans="1:14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</row>
    <row r="221" spans="1:14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</row>
    <row r="222" spans="1:14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</row>
    <row r="223" spans="1:14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</row>
    <row r="224" spans="1:14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</row>
    <row r="225" spans="1:14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</row>
    <row r="226" spans="1:14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</row>
    <row r="227" spans="1:14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</row>
    <row r="228" spans="1:14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</row>
    <row r="229" spans="1:14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</row>
    <row r="230" spans="1:14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</row>
    <row r="231" spans="1:14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</row>
    <row r="232" spans="1:14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</row>
    <row r="233" spans="1:14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</row>
    <row r="234" spans="1:14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</row>
    <row r="235" spans="1:14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</row>
    <row r="236" spans="1:14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</row>
    <row r="237" spans="1:14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</row>
    <row r="238" spans="1:14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</row>
    <row r="239" spans="1:14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</row>
    <row r="240" spans="1:14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</row>
    <row r="241" spans="1:14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</row>
    <row r="242" spans="1:14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</row>
    <row r="243" spans="1:14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</row>
    <row r="244" spans="1:14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</row>
    <row r="245" spans="1:14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</row>
    <row r="246" spans="1:14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</row>
    <row r="247" spans="1:14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</row>
    <row r="248" spans="1:14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</row>
    <row r="249" spans="1:14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</row>
    <row r="250" spans="1:14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</row>
    <row r="251" spans="1:14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</row>
    <row r="252" spans="1:14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</row>
    <row r="253" spans="1:14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</row>
    <row r="254" spans="1:14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</row>
    <row r="255" spans="1:14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</row>
    <row r="256" spans="1:14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</row>
    <row r="257" spans="1:14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</row>
    <row r="258" spans="1:14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</row>
    <row r="259" spans="1:14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</row>
    <row r="260" spans="1:14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</row>
    <row r="261" spans="1:14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</row>
    <row r="262" spans="1:14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</row>
    <row r="263" spans="1:14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</row>
    <row r="264" spans="1:14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</row>
    <row r="265" spans="1:14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</row>
    <row r="266" spans="1:14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</row>
    <row r="267" spans="1:14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</row>
    <row r="268" spans="1:14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</row>
    <row r="269" spans="1:14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</row>
    <row r="270" spans="1:14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</row>
    <row r="271" spans="1:14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</row>
    <row r="272" spans="1:14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</row>
    <row r="273" spans="1:14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</row>
    <row r="274" spans="1:14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</row>
    <row r="275" spans="1:14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</row>
    <row r="276" spans="1:14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</row>
    <row r="277" spans="1:14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</row>
    <row r="278" spans="1:14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</row>
    <row r="279" spans="1:14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</row>
    <row r="280" spans="1:14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</row>
    <row r="281" spans="1:14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</row>
    <row r="282" spans="1:14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</row>
    <row r="283" spans="1:14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</row>
    <row r="284" spans="1:14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</row>
    <row r="285" spans="1:14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</row>
    <row r="286" spans="1:14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</row>
    <row r="287" spans="1:14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</row>
    <row r="288" spans="1:14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</row>
    <row r="289" spans="1:14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</row>
    <row r="290" spans="1:14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</row>
    <row r="291" spans="1:14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</row>
    <row r="292" spans="1:14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</row>
    <row r="293" spans="1:14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</row>
    <row r="294" spans="1:14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</row>
    <row r="295" spans="1:14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</row>
    <row r="296" spans="1:14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</row>
    <row r="297" spans="1:14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</row>
    <row r="298" spans="1:14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</row>
    <row r="299" spans="1:14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</row>
    <row r="300" spans="1:14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</row>
    <row r="301" spans="1:14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</row>
    <row r="302" spans="1:14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</row>
    <row r="303" spans="1:14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</row>
    <row r="304" spans="1:14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</row>
    <row r="305" spans="1:14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</row>
    <row r="306" spans="1:14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</row>
    <row r="307" spans="1:14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</row>
    <row r="308" spans="1:14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</row>
    <row r="309" spans="1:14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</row>
    <row r="310" spans="1:14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</row>
    <row r="311" spans="1:14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</row>
    <row r="312" spans="1:14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</row>
    <row r="313" spans="1:14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</row>
    <row r="314" spans="1:14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</row>
    <row r="315" spans="1:14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</row>
    <row r="316" spans="1:14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</row>
    <row r="317" spans="1:14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</row>
    <row r="318" spans="1:14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</row>
    <row r="319" spans="1:14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</row>
    <row r="320" spans="1:14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</row>
    <row r="321" spans="1:14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</row>
    <row r="322" spans="1:14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</row>
    <row r="323" spans="1:14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</row>
    <row r="324" spans="1:14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</row>
    <row r="325" spans="1:14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</row>
    <row r="326" spans="1:14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</row>
    <row r="327" spans="1:14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</row>
    <row r="328" spans="1:14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</row>
    <row r="329" spans="1:14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</row>
    <row r="330" spans="1:14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</row>
    <row r="331" spans="1:14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</row>
    <row r="332" spans="1:14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</row>
    <row r="333" spans="1:14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</row>
    <row r="334" spans="1:14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</row>
    <row r="335" spans="1:14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</row>
    <row r="336" spans="1:14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</row>
    <row r="337" spans="1:14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</row>
    <row r="338" spans="1:14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</row>
    <row r="339" spans="1:14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</row>
    <row r="340" spans="1:14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</row>
    <row r="341" spans="1:14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</row>
    <row r="342" spans="1:14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</row>
    <row r="343" spans="1:14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</row>
    <row r="344" spans="1:14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</row>
    <row r="345" spans="1:14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</row>
    <row r="346" spans="1:14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</row>
    <row r="347" spans="1:14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</row>
    <row r="348" spans="1:14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</row>
    <row r="349" spans="1:14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</row>
    <row r="350" spans="1:14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</row>
    <row r="351" spans="1:14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</row>
    <row r="352" spans="1:14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</row>
    <row r="353" spans="1:14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</row>
    <row r="354" spans="1:14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</row>
    <row r="355" spans="1:14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</row>
    <row r="356" spans="1:14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</row>
    <row r="357" spans="1:14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</row>
    <row r="358" spans="1:14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</row>
    <row r="359" spans="1:14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</row>
    <row r="360" spans="1:14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</row>
    <row r="361" spans="1:14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</row>
    <row r="362" spans="1:14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</row>
    <row r="363" spans="1:14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</row>
    <row r="364" spans="1:14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</row>
    <row r="365" spans="1:14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</row>
    <row r="366" spans="1:14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</row>
    <row r="367" spans="1:14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</row>
    <row r="368" spans="1:14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</row>
    <row r="369" spans="1:14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</row>
    <row r="370" spans="1:14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</row>
    <row r="371" spans="1:14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</row>
    <row r="372" spans="1:14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</row>
    <row r="373" spans="1:14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</row>
    <row r="374" spans="1:14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</row>
    <row r="375" spans="1:14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</row>
    <row r="376" spans="1:14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</row>
    <row r="377" spans="1:14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</row>
    <row r="378" spans="1:14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</row>
    <row r="379" spans="1:14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</row>
    <row r="380" spans="1:14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</row>
    <row r="381" spans="1:14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</row>
    <row r="382" spans="1:14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</row>
    <row r="383" spans="1:14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</row>
    <row r="384" spans="1:14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</row>
    <row r="385" spans="1:14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</row>
    <row r="386" spans="1:14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</row>
    <row r="387" spans="1:14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</row>
    <row r="388" spans="1:14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</row>
    <row r="389" spans="1:14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</row>
    <row r="390" spans="1:14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</row>
    <row r="391" spans="1:14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</row>
    <row r="392" spans="1:14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</row>
    <row r="393" spans="1:14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</row>
    <row r="394" spans="1:14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</row>
    <row r="395" spans="1:14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</row>
    <row r="396" spans="1:14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</row>
    <row r="397" spans="1:14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</row>
    <row r="398" spans="1:14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</row>
    <row r="399" spans="1:14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</row>
    <row r="400" spans="1:14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</row>
    <row r="401" spans="1:14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</row>
    <row r="402" spans="1:14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</row>
    <row r="403" spans="1:14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</row>
    <row r="404" spans="1:14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</row>
    <row r="405" spans="1:14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</row>
    <row r="406" spans="1:14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</row>
    <row r="407" spans="1:14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</row>
    <row r="408" spans="1:14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</row>
    <row r="409" spans="1:14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</row>
    <row r="410" spans="1:14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</row>
    <row r="411" spans="1:14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</row>
    <row r="412" spans="1:14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</row>
    <row r="413" spans="1:14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</row>
    <row r="414" spans="1:14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</row>
    <row r="415" spans="1:14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</row>
    <row r="416" spans="1:14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</row>
    <row r="417" spans="1:14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</row>
    <row r="418" spans="1:14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</row>
    <row r="419" spans="1:14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</row>
    <row r="420" spans="1:14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</row>
    <row r="421" spans="1:14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</row>
    <row r="422" spans="1:14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</row>
    <row r="423" spans="1:14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</row>
    <row r="424" spans="1:14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</row>
    <row r="425" spans="1:14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</row>
    <row r="426" spans="1:14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</row>
    <row r="427" spans="1:14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</row>
    <row r="428" spans="1:14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</row>
    <row r="429" spans="1:14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</row>
    <row r="430" spans="1:14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</row>
    <row r="431" spans="1:14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</row>
    <row r="432" spans="1:14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</row>
    <row r="433" spans="1:14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</row>
    <row r="434" spans="1:14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</row>
    <row r="435" spans="1:14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</row>
    <row r="436" spans="1:14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</row>
    <row r="437" spans="1:14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</row>
    <row r="438" spans="1:14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</row>
    <row r="439" spans="1:14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</row>
    <row r="440" spans="1:14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</row>
    <row r="441" spans="1:14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</row>
    <row r="442" spans="1:14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</row>
    <row r="443" spans="1:14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</row>
    <row r="444" spans="1:14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</row>
    <row r="445" spans="1:14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</row>
    <row r="446" spans="1:14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</row>
    <row r="447" spans="1:14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</row>
    <row r="448" spans="1:14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</row>
    <row r="449" spans="1:14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</row>
    <row r="450" spans="1:14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</row>
    <row r="451" spans="1:14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</row>
    <row r="452" spans="1:14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</row>
    <row r="453" spans="1:14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</row>
    <row r="454" spans="1:14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</row>
    <row r="455" spans="1:14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</row>
    <row r="456" spans="1:14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</row>
    <row r="457" spans="1:14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</row>
    <row r="458" spans="1:14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</row>
    <row r="459" spans="1:14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</row>
    <row r="460" spans="1:14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</row>
    <row r="461" spans="1:14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</row>
    <row r="462" spans="1:14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</row>
    <row r="463" spans="1:14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</row>
    <row r="464" spans="1:14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</row>
    <row r="465" spans="1:14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</row>
    <row r="466" spans="1:14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</row>
    <row r="467" spans="1:14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</row>
    <row r="468" spans="1:14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</row>
    <row r="469" spans="1:14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</row>
    <row r="470" spans="1:14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</row>
    <row r="471" spans="1:14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</row>
    <row r="472" spans="1:14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</row>
    <row r="473" spans="1:14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</row>
    <row r="474" spans="1:14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</row>
    <row r="475" spans="1:14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</row>
    <row r="476" spans="1:14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</row>
    <row r="477" spans="1:14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</row>
    <row r="478" spans="1:14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</row>
    <row r="479" spans="1:14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</row>
    <row r="480" spans="1:14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</row>
    <row r="481" spans="1:14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</row>
    <row r="482" spans="1:14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</row>
    <row r="483" spans="1:14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</row>
    <row r="484" spans="1:14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</row>
    <row r="485" spans="1:14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</row>
    <row r="486" spans="1:14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</row>
    <row r="487" spans="1:14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</row>
    <row r="488" spans="1:14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</row>
    <row r="489" spans="1:14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</row>
    <row r="490" spans="1:14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</row>
    <row r="491" spans="1:14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</row>
    <row r="492" spans="1:14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</row>
    <row r="493" spans="1:14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</row>
    <row r="494" spans="1:14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</row>
    <row r="495" spans="1:14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</row>
    <row r="496" spans="1:14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</row>
    <row r="497" spans="1:14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</row>
    <row r="498" spans="1:14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</row>
    <row r="499" spans="1:14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</row>
    <row r="500" spans="1:14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</row>
    <row r="501" spans="1:14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</row>
    <row r="502" spans="1:14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</row>
    <row r="503" spans="1:14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</row>
    <row r="504" spans="1:14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</row>
    <row r="505" spans="1:14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</row>
    <row r="506" spans="1:14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</row>
    <row r="507" spans="1:14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</row>
    <row r="508" spans="1:14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</row>
    <row r="509" spans="1:14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</row>
    <row r="510" spans="1:14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</row>
    <row r="511" spans="1:14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</row>
    <row r="512" spans="1:14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</row>
    <row r="513" spans="1:14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</row>
    <row r="514" spans="1:14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</row>
    <row r="515" spans="1:14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</row>
    <row r="516" spans="1:14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</row>
    <row r="517" spans="1:14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</row>
    <row r="518" spans="1:14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</row>
    <row r="519" spans="1:14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</row>
    <row r="520" spans="1:14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</row>
    <row r="521" spans="1:14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</row>
    <row r="522" spans="1:14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</row>
    <row r="523" spans="1:14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</row>
    <row r="524" spans="1:14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</row>
    <row r="525" spans="1:14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</row>
    <row r="526" spans="1:14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</row>
    <row r="527" spans="1:14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</row>
    <row r="528" spans="1:14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</row>
    <row r="529" spans="1:14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</row>
    <row r="530" spans="1:14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</row>
    <row r="531" spans="1:14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</row>
    <row r="532" spans="1:14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</row>
    <row r="533" spans="1:14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</row>
    <row r="534" spans="1:14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</row>
    <row r="535" spans="1:14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</row>
    <row r="536" spans="1:14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</row>
    <row r="537" spans="1:14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</row>
    <row r="538" spans="1:14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</row>
    <row r="539" spans="1:14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</row>
    <row r="540" spans="1:14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</row>
    <row r="541" spans="1:14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</row>
    <row r="542" spans="1:14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</row>
    <row r="543" spans="1:14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</row>
    <row r="544" spans="1:14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</row>
    <row r="545" spans="1:14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</row>
    <row r="546" spans="1:14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</row>
    <row r="547" spans="1:14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</row>
    <row r="548" spans="1:14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</row>
    <row r="549" spans="1:14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</row>
    <row r="550" spans="1:14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</row>
    <row r="551" spans="1:14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</row>
    <row r="552" spans="1:14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</row>
    <row r="553" spans="1:14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</row>
    <row r="554" spans="1:14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</row>
    <row r="555" spans="1:14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</row>
    <row r="556" spans="1:14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</row>
    <row r="557" spans="1:14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</row>
    <row r="558" spans="1:14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</row>
    <row r="559" spans="1:14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</row>
    <row r="560" spans="1:14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</row>
    <row r="561" spans="1:14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</row>
    <row r="562" spans="1:14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</row>
    <row r="563" spans="1:14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</row>
    <row r="564" spans="1:14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</row>
    <row r="565" spans="1:14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</row>
    <row r="566" spans="1:14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</row>
    <row r="567" spans="1:14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</row>
    <row r="568" spans="1:14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</row>
    <row r="569" spans="1:14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</row>
    <row r="570" spans="1:14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</row>
    <row r="571" spans="1:14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</row>
    <row r="572" spans="1:14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</row>
    <row r="573" spans="1:14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</row>
    <row r="574" spans="1:14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</row>
    <row r="575" spans="1:14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</row>
    <row r="576" spans="1:14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</row>
    <row r="577" spans="1:14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</row>
    <row r="578" spans="1:14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</row>
    <row r="579" spans="1:14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</row>
    <row r="580" spans="1:14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</row>
    <row r="581" spans="1:14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</row>
    <row r="582" spans="1:14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</row>
    <row r="583" spans="1:14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</row>
    <row r="584" spans="1:14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</row>
    <row r="585" spans="1:14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</row>
    <row r="586" spans="1:14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</row>
    <row r="587" spans="1:14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</row>
    <row r="588" spans="1:14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</row>
    <row r="589" spans="1:14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</row>
    <row r="590" spans="1:14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</row>
    <row r="591" spans="1:14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</row>
    <row r="592" spans="1:14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</row>
    <row r="593" spans="1:14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</row>
    <row r="594" spans="1:14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</row>
    <row r="595" spans="1:14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</row>
    <row r="596" spans="1:14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</row>
    <row r="597" spans="1:14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</row>
    <row r="598" spans="1:14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</row>
    <row r="599" spans="1:14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</row>
    <row r="600" spans="1:14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</row>
    <row r="601" spans="1:14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</row>
    <row r="602" spans="1:14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</row>
    <row r="603" spans="1:14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</row>
    <row r="604" spans="1:14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</row>
    <row r="605" spans="1:14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</row>
    <row r="606" spans="1:14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</row>
    <row r="607" spans="1:14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</row>
    <row r="608" spans="1:14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</row>
    <row r="609" spans="1:14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</row>
    <row r="610" spans="1:14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</row>
    <row r="611" spans="1:14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</row>
    <row r="612" spans="1:14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</row>
    <row r="613" spans="1:14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</row>
    <row r="614" spans="1:14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</row>
    <row r="615" spans="1:14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</row>
    <row r="616" spans="1:14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</row>
    <row r="617" spans="1:14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</row>
    <row r="618" spans="1:14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</row>
    <row r="619" spans="1:14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</row>
    <row r="620" spans="1:14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</row>
    <row r="621" spans="1:14" x14ac:dyDescent="0.2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</row>
    <row r="622" spans="1:14" x14ac:dyDescent="0.2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</row>
    <row r="623" spans="1:14" x14ac:dyDescent="0.2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</row>
    <row r="624" spans="1:14" x14ac:dyDescent="0.2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</row>
    <row r="625" spans="1:14" x14ac:dyDescent="0.2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</row>
    <row r="626" spans="1:14" x14ac:dyDescent="0.2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</row>
    <row r="627" spans="1:14" x14ac:dyDescent="0.2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</row>
    <row r="628" spans="1:14" x14ac:dyDescent="0.2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</row>
    <row r="629" spans="1:14" x14ac:dyDescent="0.2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</row>
    <row r="630" spans="1:14" x14ac:dyDescent="0.2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</row>
    <row r="631" spans="1:14" x14ac:dyDescent="0.2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</row>
    <row r="632" spans="1:14" x14ac:dyDescent="0.2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</row>
    <row r="633" spans="1:14" x14ac:dyDescent="0.2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</row>
    <row r="634" spans="1:14" x14ac:dyDescent="0.2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</row>
    <row r="635" spans="1:14" x14ac:dyDescent="0.2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</row>
    <row r="636" spans="1:14" x14ac:dyDescent="0.2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</row>
    <row r="637" spans="1:14" x14ac:dyDescent="0.2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</row>
    <row r="638" spans="1:14" x14ac:dyDescent="0.2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</row>
    <row r="639" spans="1:14" x14ac:dyDescent="0.2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</row>
    <row r="640" spans="1:14" x14ac:dyDescent="0.2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</row>
    <row r="641" spans="1:14" x14ac:dyDescent="0.2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</row>
    <row r="642" spans="1:14" x14ac:dyDescent="0.2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</row>
    <row r="643" spans="1:14" x14ac:dyDescent="0.2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</row>
    <row r="644" spans="1:14" x14ac:dyDescent="0.2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</row>
    <row r="645" spans="1:14" x14ac:dyDescent="0.2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</row>
    <row r="646" spans="1:14" x14ac:dyDescent="0.2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</row>
    <row r="647" spans="1:14" x14ac:dyDescent="0.2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</row>
    <row r="648" spans="1:14" x14ac:dyDescent="0.2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</row>
    <row r="649" spans="1:14" x14ac:dyDescent="0.2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</row>
    <row r="650" spans="1:14" x14ac:dyDescent="0.2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</row>
    <row r="651" spans="1:14" x14ac:dyDescent="0.2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</row>
    <row r="652" spans="1:14" x14ac:dyDescent="0.2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</row>
    <row r="653" spans="1:14" x14ac:dyDescent="0.2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</row>
    <row r="654" spans="1:14" x14ac:dyDescent="0.2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</row>
    <row r="655" spans="1:14" x14ac:dyDescent="0.2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</row>
    <row r="656" spans="1:14" x14ac:dyDescent="0.2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</row>
    <row r="657" spans="1:14" x14ac:dyDescent="0.2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</row>
    <row r="658" spans="1:14" x14ac:dyDescent="0.2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</row>
    <row r="659" spans="1:14" x14ac:dyDescent="0.2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</row>
    <row r="660" spans="1:14" x14ac:dyDescent="0.2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</row>
    <row r="661" spans="1:14" x14ac:dyDescent="0.2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</row>
    <row r="662" spans="1:14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</row>
    <row r="663" spans="1:14" x14ac:dyDescent="0.2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</row>
    <row r="664" spans="1:14" x14ac:dyDescent="0.2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</row>
    <row r="665" spans="1:14" x14ac:dyDescent="0.2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</row>
    <row r="666" spans="1:14" x14ac:dyDescent="0.2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</row>
    <row r="667" spans="1:14" x14ac:dyDescent="0.2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</row>
    <row r="668" spans="1:14" x14ac:dyDescent="0.2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</row>
    <row r="669" spans="1:14" x14ac:dyDescent="0.2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</row>
    <row r="670" spans="1:14" x14ac:dyDescent="0.2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</row>
    <row r="671" spans="1:14" x14ac:dyDescent="0.2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</row>
    <row r="672" spans="1:14" x14ac:dyDescent="0.2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</row>
    <row r="673" spans="1:14" x14ac:dyDescent="0.2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</row>
    <row r="674" spans="1:14" x14ac:dyDescent="0.2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</row>
    <row r="675" spans="1:14" x14ac:dyDescent="0.2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</row>
    <row r="676" spans="1:14" x14ac:dyDescent="0.2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</row>
    <row r="677" spans="1:14" x14ac:dyDescent="0.2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</row>
    <row r="678" spans="1:14" x14ac:dyDescent="0.2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</row>
    <row r="679" spans="1:14" x14ac:dyDescent="0.2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</row>
    <row r="680" spans="1:14" x14ac:dyDescent="0.2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</row>
    <row r="681" spans="1:14" x14ac:dyDescent="0.2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</row>
    <row r="682" spans="1:14" x14ac:dyDescent="0.2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</row>
    <row r="683" spans="1:14" x14ac:dyDescent="0.2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</row>
    <row r="684" spans="1:14" x14ac:dyDescent="0.2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</row>
    <row r="685" spans="1:14" x14ac:dyDescent="0.2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</row>
    <row r="686" spans="1:14" x14ac:dyDescent="0.2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</row>
    <row r="687" spans="1:14" x14ac:dyDescent="0.2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</row>
    <row r="688" spans="1:14" x14ac:dyDescent="0.2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</row>
    <row r="689" spans="1:14" x14ac:dyDescent="0.2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</row>
    <row r="690" spans="1:14" x14ac:dyDescent="0.2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</row>
    <row r="691" spans="1:14" x14ac:dyDescent="0.2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</row>
    <row r="692" spans="1:14" x14ac:dyDescent="0.2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</row>
    <row r="693" spans="1:14" x14ac:dyDescent="0.2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</row>
    <row r="694" spans="1:14" x14ac:dyDescent="0.2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</row>
    <row r="695" spans="1:14" x14ac:dyDescent="0.2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</row>
    <row r="696" spans="1:14" x14ac:dyDescent="0.2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</row>
    <row r="697" spans="1:14" x14ac:dyDescent="0.2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</row>
    <row r="698" spans="1:14" x14ac:dyDescent="0.2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</row>
    <row r="699" spans="1:14" x14ac:dyDescent="0.2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</row>
    <row r="700" spans="1:14" x14ac:dyDescent="0.2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</row>
    <row r="701" spans="1:14" x14ac:dyDescent="0.2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</row>
    <row r="702" spans="1:14" x14ac:dyDescent="0.2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</row>
    <row r="703" spans="1:14" x14ac:dyDescent="0.2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</row>
    <row r="704" spans="1:14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</row>
    <row r="705" spans="1:14" x14ac:dyDescent="0.2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</row>
    <row r="706" spans="1:14" x14ac:dyDescent="0.2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</row>
    <row r="707" spans="1:14" x14ac:dyDescent="0.2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</row>
    <row r="708" spans="1:14" x14ac:dyDescent="0.2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</row>
    <row r="709" spans="1:14" x14ac:dyDescent="0.2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</row>
    <row r="710" spans="1:14" x14ac:dyDescent="0.2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</row>
    <row r="711" spans="1:14" x14ac:dyDescent="0.2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</row>
    <row r="712" spans="1:14" x14ac:dyDescent="0.2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</row>
    <row r="713" spans="1:14" x14ac:dyDescent="0.2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</row>
    <row r="714" spans="1:14" x14ac:dyDescent="0.2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</row>
    <row r="715" spans="1:14" x14ac:dyDescent="0.2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</row>
    <row r="716" spans="1:14" x14ac:dyDescent="0.2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</row>
    <row r="717" spans="1:14" x14ac:dyDescent="0.2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</row>
    <row r="718" spans="1:14" x14ac:dyDescent="0.2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</row>
    <row r="719" spans="1:14" x14ac:dyDescent="0.2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</row>
    <row r="720" spans="1:14" x14ac:dyDescent="0.2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</row>
    <row r="721" spans="1:14" x14ac:dyDescent="0.2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</row>
    <row r="722" spans="1:14" x14ac:dyDescent="0.2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</row>
    <row r="723" spans="1:14" x14ac:dyDescent="0.2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</row>
    <row r="724" spans="1:14" x14ac:dyDescent="0.2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</row>
    <row r="725" spans="1:14" x14ac:dyDescent="0.2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</row>
    <row r="726" spans="1:14" x14ac:dyDescent="0.2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</row>
    <row r="727" spans="1:14" x14ac:dyDescent="0.2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</row>
    <row r="728" spans="1:14" x14ac:dyDescent="0.2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</row>
    <row r="729" spans="1:14" x14ac:dyDescent="0.2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</row>
    <row r="730" spans="1:14" x14ac:dyDescent="0.2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</row>
    <row r="731" spans="1:14" x14ac:dyDescent="0.2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</row>
    <row r="732" spans="1:14" x14ac:dyDescent="0.2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</row>
    <row r="733" spans="1:14" x14ac:dyDescent="0.2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</row>
    <row r="734" spans="1:14" x14ac:dyDescent="0.2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</row>
    <row r="735" spans="1:14" x14ac:dyDescent="0.2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</row>
    <row r="736" spans="1:14" x14ac:dyDescent="0.2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</row>
    <row r="737" spans="1:14" x14ac:dyDescent="0.2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</row>
    <row r="738" spans="1:14" x14ac:dyDescent="0.2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</row>
    <row r="739" spans="1:14" x14ac:dyDescent="0.2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</row>
    <row r="740" spans="1:14" x14ac:dyDescent="0.2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</row>
    <row r="741" spans="1:14" x14ac:dyDescent="0.2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</row>
    <row r="742" spans="1:14" x14ac:dyDescent="0.2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</row>
    <row r="743" spans="1:14" x14ac:dyDescent="0.2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</row>
    <row r="744" spans="1:14" x14ac:dyDescent="0.2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</row>
    <row r="745" spans="1:14" x14ac:dyDescent="0.2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</row>
    <row r="746" spans="1:14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</row>
    <row r="747" spans="1:14" x14ac:dyDescent="0.2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</row>
    <row r="748" spans="1:14" x14ac:dyDescent="0.2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</row>
    <row r="749" spans="1:14" x14ac:dyDescent="0.2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</row>
    <row r="750" spans="1:14" x14ac:dyDescent="0.2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</row>
    <row r="751" spans="1:14" x14ac:dyDescent="0.2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</row>
    <row r="752" spans="1:14" x14ac:dyDescent="0.2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</row>
    <row r="753" spans="1:14" x14ac:dyDescent="0.2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</row>
    <row r="754" spans="1:14" x14ac:dyDescent="0.2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</row>
    <row r="755" spans="1:14" x14ac:dyDescent="0.2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</row>
    <row r="756" spans="1:14" x14ac:dyDescent="0.2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</row>
    <row r="757" spans="1:14" x14ac:dyDescent="0.2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</row>
    <row r="758" spans="1:14" x14ac:dyDescent="0.2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</row>
    <row r="759" spans="1:14" x14ac:dyDescent="0.2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</row>
    <row r="760" spans="1:14" x14ac:dyDescent="0.2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</row>
    <row r="761" spans="1:14" x14ac:dyDescent="0.2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</row>
    <row r="762" spans="1:14" x14ac:dyDescent="0.2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</row>
    <row r="763" spans="1:14" x14ac:dyDescent="0.2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</row>
    <row r="764" spans="1:14" x14ac:dyDescent="0.2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</row>
    <row r="765" spans="1:14" x14ac:dyDescent="0.2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</row>
    <row r="766" spans="1:14" x14ac:dyDescent="0.2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</row>
    <row r="767" spans="1:14" x14ac:dyDescent="0.2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</row>
    <row r="768" spans="1:14" x14ac:dyDescent="0.2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</row>
    <row r="769" spans="1:14" x14ac:dyDescent="0.2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</row>
    <row r="770" spans="1:14" x14ac:dyDescent="0.2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</row>
    <row r="771" spans="1:14" x14ac:dyDescent="0.2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</row>
    <row r="772" spans="1:14" x14ac:dyDescent="0.2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</row>
    <row r="773" spans="1:14" x14ac:dyDescent="0.2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</row>
    <row r="774" spans="1:14" x14ac:dyDescent="0.2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</row>
    <row r="775" spans="1:14" x14ac:dyDescent="0.2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</row>
    <row r="776" spans="1:14" x14ac:dyDescent="0.2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</row>
    <row r="777" spans="1:14" x14ac:dyDescent="0.2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</row>
    <row r="778" spans="1:14" x14ac:dyDescent="0.2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</row>
    <row r="779" spans="1:14" x14ac:dyDescent="0.2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</row>
    <row r="780" spans="1:14" x14ac:dyDescent="0.2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</row>
    <row r="781" spans="1:14" x14ac:dyDescent="0.2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</row>
    <row r="782" spans="1:14" x14ac:dyDescent="0.2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</row>
    <row r="783" spans="1:14" x14ac:dyDescent="0.2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</row>
    <row r="784" spans="1:14" x14ac:dyDescent="0.2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</row>
    <row r="785" spans="1:14" x14ac:dyDescent="0.2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</row>
    <row r="786" spans="1:14" x14ac:dyDescent="0.2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</row>
    <row r="787" spans="1:14" x14ac:dyDescent="0.2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</row>
    <row r="788" spans="1:14" x14ac:dyDescent="0.2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</row>
    <row r="789" spans="1:14" x14ac:dyDescent="0.2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</row>
    <row r="790" spans="1:14" x14ac:dyDescent="0.2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</row>
    <row r="791" spans="1:14" x14ac:dyDescent="0.2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</row>
    <row r="792" spans="1:14" x14ac:dyDescent="0.2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</row>
    <row r="793" spans="1:14" x14ac:dyDescent="0.2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</row>
    <row r="794" spans="1:14" x14ac:dyDescent="0.2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</row>
    <row r="795" spans="1:14" x14ac:dyDescent="0.2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</row>
    <row r="796" spans="1:14" x14ac:dyDescent="0.2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</row>
    <row r="797" spans="1:14" x14ac:dyDescent="0.2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</row>
    <row r="798" spans="1:14" x14ac:dyDescent="0.2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</row>
    <row r="799" spans="1:14" x14ac:dyDescent="0.2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</row>
    <row r="800" spans="1:14" x14ac:dyDescent="0.2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</row>
    <row r="801" spans="1:14" x14ac:dyDescent="0.2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</row>
    <row r="802" spans="1:14" x14ac:dyDescent="0.2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</row>
    <row r="803" spans="1:14" x14ac:dyDescent="0.2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</row>
    <row r="804" spans="1:14" x14ac:dyDescent="0.2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</row>
    <row r="805" spans="1:14" x14ac:dyDescent="0.2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</row>
    <row r="806" spans="1:14" x14ac:dyDescent="0.2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</row>
    <row r="807" spans="1:14" x14ac:dyDescent="0.2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</row>
    <row r="808" spans="1:14" x14ac:dyDescent="0.2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</row>
    <row r="809" spans="1:14" x14ac:dyDescent="0.2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</row>
    <row r="810" spans="1:14" x14ac:dyDescent="0.2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</row>
    <row r="811" spans="1:14" x14ac:dyDescent="0.2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</row>
    <row r="812" spans="1:14" x14ac:dyDescent="0.2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</row>
    <row r="813" spans="1:14" x14ac:dyDescent="0.2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</row>
    <row r="814" spans="1:14" x14ac:dyDescent="0.2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</row>
    <row r="815" spans="1:14" x14ac:dyDescent="0.2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</row>
    <row r="816" spans="1:14" x14ac:dyDescent="0.2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</row>
    <row r="817" spans="1:14" x14ac:dyDescent="0.2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</row>
    <row r="818" spans="1:14" x14ac:dyDescent="0.2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</row>
    <row r="819" spans="1:14" x14ac:dyDescent="0.2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</row>
    <row r="820" spans="1:14" x14ac:dyDescent="0.2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</row>
    <row r="821" spans="1:14" x14ac:dyDescent="0.2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</row>
    <row r="822" spans="1:14" x14ac:dyDescent="0.2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</row>
    <row r="823" spans="1:14" x14ac:dyDescent="0.2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</row>
    <row r="824" spans="1:14" x14ac:dyDescent="0.2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</row>
    <row r="825" spans="1:14" x14ac:dyDescent="0.2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</row>
    <row r="826" spans="1:14" x14ac:dyDescent="0.2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</row>
    <row r="827" spans="1:14" x14ac:dyDescent="0.2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</row>
    <row r="828" spans="1:14" x14ac:dyDescent="0.2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</row>
    <row r="829" spans="1:14" x14ac:dyDescent="0.2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</row>
    <row r="830" spans="1:14" x14ac:dyDescent="0.2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</row>
    <row r="831" spans="1:14" x14ac:dyDescent="0.2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</row>
    <row r="832" spans="1:14" x14ac:dyDescent="0.2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</row>
    <row r="833" spans="1:14" x14ac:dyDescent="0.2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</row>
    <row r="834" spans="1:14" x14ac:dyDescent="0.2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</row>
    <row r="835" spans="1:14" x14ac:dyDescent="0.2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</row>
    <row r="836" spans="1:14" x14ac:dyDescent="0.2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</row>
    <row r="837" spans="1:14" x14ac:dyDescent="0.2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</row>
    <row r="838" spans="1:14" x14ac:dyDescent="0.2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</row>
    <row r="839" spans="1:14" x14ac:dyDescent="0.2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</row>
    <row r="840" spans="1:14" x14ac:dyDescent="0.2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</row>
    <row r="841" spans="1:14" x14ac:dyDescent="0.2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</row>
    <row r="842" spans="1:14" x14ac:dyDescent="0.2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</row>
    <row r="843" spans="1:14" x14ac:dyDescent="0.2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</row>
    <row r="844" spans="1:14" x14ac:dyDescent="0.2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</row>
    <row r="845" spans="1:14" x14ac:dyDescent="0.2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</row>
    <row r="846" spans="1:14" x14ac:dyDescent="0.2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</row>
    <row r="847" spans="1:14" x14ac:dyDescent="0.2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</row>
    <row r="848" spans="1:14" x14ac:dyDescent="0.2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</row>
    <row r="849" spans="1:14" x14ac:dyDescent="0.2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</row>
    <row r="850" spans="1:14" x14ac:dyDescent="0.2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</row>
    <row r="851" spans="1:14" x14ac:dyDescent="0.2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</row>
    <row r="852" spans="1:14" x14ac:dyDescent="0.2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</row>
    <row r="853" spans="1:14" x14ac:dyDescent="0.2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</row>
    <row r="854" spans="1:14" x14ac:dyDescent="0.2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</row>
    <row r="855" spans="1:14" x14ac:dyDescent="0.2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</row>
    <row r="856" spans="1:14" x14ac:dyDescent="0.2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</row>
    <row r="857" spans="1:14" x14ac:dyDescent="0.2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</row>
    <row r="858" spans="1:14" x14ac:dyDescent="0.2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</row>
    <row r="859" spans="1:14" x14ac:dyDescent="0.2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</row>
    <row r="860" spans="1:14" x14ac:dyDescent="0.2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</row>
    <row r="861" spans="1:14" x14ac:dyDescent="0.2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</row>
    <row r="862" spans="1:14" x14ac:dyDescent="0.2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</row>
    <row r="863" spans="1:14" x14ac:dyDescent="0.2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</row>
    <row r="864" spans="1:14" x14ac:dyDescent="0.2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</row>
    <row r="865" spans="1:14" x14ac:dyDescent="0.2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</row>
    <row r="866" spans="1:14" x14ac:dyDescent="0.2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</row>
    <row r="867" spans="1:14" x14ac:dyDescent="0.2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</row>
    <row r="868" spans="1:14" x14ac:dyDescent="0.2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</row>
    <row r="869" spans="1:14" x14ac:dyDescent="0.2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</row>
    <row r="870" spans="1:14" x14ac:dyDescent="0.2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</row>
    <row r="871" spans="1:14" x14ac:dyDescent="0.2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</row>
    <row r="872" spans="1:14" x14ac:dyDescent="0.2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</row>
    <row r="873" spans="1:14" x14ac:dyDescent="0.2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</row>
    <row r="874" spans="1:14" x14ac:dyDescent="0.2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</row>
    <row r="875" spans="1:14" x14ac:dyDescent="0.2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</row>
    <row r="876" spans="1:14" x14ac:dyDescent="0.2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</row>
    <row r="877" spans="1:14" x14ac:dyDescent="0.2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</row>
    <row r="878" spans="1:14" x14ac:dyDescent="0.2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</row>
    <row r="879" spans="1:14" x14ac:dyDescent="0.2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</row>
    <row r="880" spans="1:14" x14ac:dyDescent="0.2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</row>
    <row r="881" spans="1:14" x14ac:dyDescent="0.2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</row>
    <row r="882" spans="1:14" x14ac:dyDescent="0.2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</row>
    <row r="883" spans="1:14" x14ac:dyDescent="0.2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</row>
    <row r="884" spans="1:14" x14ac:dyDescent="0.2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</row>
    <row r="885" spans="1:14" x14ac:dyDescent="0.2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</row>
    <row r="886" spans="1:14" x14ac:dyDescent="0.2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</row>
    <row r="887" spans="1:14" x14ac:dyDescent="0.2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</row>
    <row r="888" spans="1:14" x14ac:dyDescent="0.2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</row>
    <row r="889" spans="1:14" x14ac:dyDescent="0.2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</row>
    <row r="890" spans="1:14" x14ac:dyDescent="0.2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</row>
    <row r="891" spans="1:14" x14ac:dyDescent="0.2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</row>
    <row r="892" spans="1:14" x14ac:dyDescent="0.2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</row>
    <row r="893" spans="1:14" x14ac:dyDescent="0.2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</row>
    <row r="894" spans="1:14" x14ac:dyDescent="0.2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</row>
    <row r="895" spans="1:14" x14ac:dyDescent="0.2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</row>
    <row r="896" spans="1:14" x14ac:dyDescent="0.2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</row>
    <row r="897" spans="1:14" x14ac:dyDescent="0.2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</row>
    <row r="898" spans="1:14" x14ac:dyDescent="0.2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</row>
    <row r="899" spans="1:14" x14ac:dyDescent="0.2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</row>
    <row r="900" spans="1:14" x14ac:dyDescent="0.2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</row>
    <row r="901" spans="1:14" x14ac:dyDescent="0.2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</row>
    <row r="902" spans="1:14" x14ac:dyDescent="0.2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</row>
    <row r="903" spans="1:14" x14ac:dyDescent="0.2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</row>
    <row r="904" spans="1:14" x14ac:dyDescent="0.2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</row>
    <row r="905" spans="1:14" x14ac:dyDescent="0.2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</row>
    <row r="906" spans="1:14" x14ac:dyDescent="0.2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</row>
    <row r="907" spans="1:14" x14ac:dyDescent="0.2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</row>
    <row r="908" spans="1:14" x14ac:dyDescent="0.2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</row>
    <row r="909" spans="1:14" x14ac:dyDescent="0.2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</row>
    <row r="910" spans="1:14" x14ac:dyDescent="0.2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</row>
    <row r="911" spans="1:14" x14ac:dyDescent="0.2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</row>
    <row r="912" spans="1:14" x14ac:dyDescent="0.2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</row>
    <row r="913" spans="1:14" x14ac:dyDescent="0.2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</row>
    <row r="914" spans="1:14" x14ac:dyDescent="0.2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</row>
    <row r="915" spans="1:14" x14ac:dyDescent="0.2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</row>
    <row r="916" spans="1:14" x14ac:dyDescent="0.2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</row>
    <row r="917" spans="1:14" x14ac:dyDescent="0.2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</row>
    <row r="918" spans="1:14" x14ac:dyDescent="0.2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</row>
    <row r="919" spans="1:14" x14ac:dyDescent="0.2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</row>
    <row r="920" spans="1:14" x14ac:dyDescent="0.2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</row>
    <row r="921" spans="1:14" x14ac:dyDescent="0.2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</row>
    <row r="922" spans="1:14" x14ac:dyDescent="0.2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</row>
    <row r="923" spans="1:14" x14ac:dyDescent="0.2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</row>
    <row r="924" spans="1:14" x14ac:dyDescent="0.2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</row>
    <row r="925" spans="1:14" x14ac:dyDescent="0.2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</row>
    <row r="926" spans="1:14" x14ac:dyDescent="0.2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</row>
    <row r="927" spans="1:14" x14ac:dyDescent="0.2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</row>
    <row r="928" spans="1:14" x14ac:dyDescent="0.2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</row>
    <row r="929" spans="1:14" x14ac:dyDescent="0.2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</row>
    <row r="930" spans="1:14" x14ac:dyDescent="0.2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</row>
    <row r="931" spans="1:14" x14ac:dyDescent="0.2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</row>
    <row r="932" spans="1:14" x14ac:dyDescent="0.2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</row>
    <row r="933" spans="1:14" x14ac:dyDescent="0.2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</row>
    <row r="934" spans="1:14" x14ac:dyDescent="0.2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</row>
    <row r="935" spans="1:14" x14ac:dyDescent="0.2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</row>
    <row r="936" spans="1:14" x14ac:dyDescent="0.2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</row>
    <row r="937" spans="1:14" x14ac:dyDescent="0.2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</row>
    <row r="938" spans="1:14" x14ac:dyDescent="0.2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</row>
    <row r="939" spans="1:14" x14ac:dyDescent="0.2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</row>
    <row r="940" spans="1:14" x14ac:dyDescent="0.2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</row>
    <row r="941" spans="1:14" x14ac:dyDescent="0.2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</row>
    <row r="942" spans="1:14" x14ac:dyDescent="0.2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</row>
    <row r="943" spans="1:14" x14ac:dyDescent="0.2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</row>
    <row r="944" spans="1:14" x14ac:dyDescent="0.2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</row>
    <row r="945" spans="1:14" x14ac:dyDescent="0.2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</row>
    <row r="946" spans="1:14" x14ac:dyDescent="0.2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</row>
    <row r="947" spans="1:14" x14ac:dyDescent="0.2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</row>
    <row r="948" spans="1:14" x14ac:dyDescent="0.2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</row>
    <row r="949" spans="1:14" x14ac:dyDescent="0.2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</row>
    <row r="950" spans="1:14" x14ac:dyDescent="0.2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</row>
    <row r="951" spans="1:14" x14ac:dyDescent="0.2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</row>
    <row r="952" spans="1:14" x14ac:dyDescent="0.2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</row>
    <row r="953" spans="1:14" x14ac:dyDescent="0.2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</row>
    <row r="954" spans="1:14" x14ac:dyDescent="0.2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</row>
    <row r="955" spans="1:14" x14ac:dyDescent="0.2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</row>
    <row r="956" spans="1:14" x14ac:dyDescent="0.2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</row>
    <row r="957" spans="1:14" x14ac:dyDescent="0.2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</row>
    <row r="958" spans="1:14" x14ac:dyDescent="0.2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</row>
    <row r="959" spans="1:14" x14ac:dyDescent="0.2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</row>
    <row r="960" spans="1:14" x14ac:dyDescent="0.2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</row>
    <row r="961" spans="1:14" x14ac:dyDescent="0.2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</row>
    <row r="962" spans="1:14" x14ac:dyDescent="0.2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</row>
    <row r="963" spans="1:14" x14ac:dyDescent="0.2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</row>
    <row r="964" spans="1:14" x14ac:dyDescent="0.2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</row>
    <row r="965" spans="1:14" x14ac:dyDescent="0.2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</row>
    <row r="966" spans="1:14" x14ac:dyDescent="0.2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</row>
    <row r="967" spans="1:14" x14ac:dyDescent="0.2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</row>
    <row r="968" spans="1:14" x14ac:dyDescent="0.2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</row>
    <row r="969" spans="1:14" x14ac:dyDescent="0.2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</row>
    <row r="970" spans="1:14" x14ac:dyDescent="0.2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</row>
    <row r="971" spans="1:14" x14ac:dyDescent="0.2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</row>
    <row r="972" spans="1:14" x14ac:dyDescent="0.2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</row>
    <row r="973" spans="1:14" x14ac:dyDescent="0.2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</row>
    <row r="974" spans="1:14" x14ac:dyDescent="0.2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</row>
    <row r="975" spans="1:14" x14ac:dyDescent="0.2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</row>
    <row r="976" spans="1:14" x14ac:dyDescent="0.2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</row>
    <row r="977" spans="1:14" x14ac:dyDescent="0.2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</row>
    <row r="978" spans="1:14" x14ac:dyDescent="0.2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</row>
    <row r="979" spans="1:14" x14ac:dyDescent="0.2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</row>
    <row r="980" spans="1:14" x14ac:dyDescent="0.2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</row>
    <row r="981" spans="1:14" x14ac:dyDescent="0.2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</row>
    <row r="982" spans="1:14" x14ac:dyDescent="0.2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</row>
    <row r="983" spans="1:14" x14ac:dyDescent="0.2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</row>
    <row r="984" spans="1:14" x14ac:dyDescent="0.2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</row>
    <row r="985" spans="1:14" x14ac:dyDescent="0.2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</row>
    <row r="986" spans="1:14" x14ac:dyDescent="0.2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</row>
    <row r="987" spans="1:14" x14ac:dyDescent="0.2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</row>
    <row r="988" spans="1:14" x14ac:dyDescent="0.2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</row>
    <row r="989" spans="1:14" x14ac:dyDescent="0.2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</row>
    <row r="990" spans="1:14" x14ac:dyDescent="0.2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</row>
    <row r="991" spans="1:14" x14ac:dyDescent="0.2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</row>
    <row r="992" spans="1:14" x14ac:dyDescent="0.2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</row>
    <row r="993" spans="1:14" x14ac:dyDescent="0.2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</row>
    <row r="994" spans="1:14" x14ac:dyDescent="0.2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</row>
    <row r="995" spans="1:14" x14ac:dyDescent="0.2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</row>
    <row r="996" spans="1:14" x14ac:dyDescent="0.2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</row>
    <row r="997" spans="1:14" x14ac:dyDescent="0.2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</row>
    <row r="998" spans="1:14" x14ac:dyDescent="0.2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</row>
    <row r="999" spans="1:14" x14ac:dyDescent="0.2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</row>
    <row r="1000" spans="1:14" x14ac:dyDescent="0.2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</row>
    <row r="1001" spans="1:14" x14ac:dyDescent="0.2">
      <c r="A1001" s="109"/>
      <c r="B1001" s="109"/>
      <c r="C1001" s="109"/>
      <c r="D1001" s="109"/>
      <c r="E1001" s="109"/>
      <c r="F1001" s="109"/>
      <c r="G1001" s="109"/>
      <c r="H1001" s="109"/>
      <c r="I1001" s="109"/>
      <c r="J1001" s="109"/>
      <c r="K1001" s="109"/>
      <c r="L1001" s="109"/>
      <c r="M1001" s="109"/>
      <c r="N1001" s="109"/>
    </row>
    <row r="1002" spans="1:14" x14ac:dyDescent="0.2">
      <c r="A1002" s="109"/>
      <c r="B1002" s="109"/>
      <c r="C1002" s="109"/>
      <c r="D1002" s="109"/>
      <c r="E1002" s="109"/>
      <c r="F1002" s="109"/>
      <c r="G1002" s="109"/>
      <c r="H1002" s="109"/>
      <c r="I1002" s="109"/>
      <c r="J1002" s="109"/>
      <c r="K1002" s="109"/>
      <c r="L1002" s="109"/>
      <c r="M1002" s="109"/>
      <c r="N1002" s="109"/>
    </row>
    <row r="1003" spans="1:14" x14ac:dyDescent="0.2">
      <c r="A1003" s="109"/>
      <c r="B1003" s="109"/>
      <c r="C1003" s="109"/>
      <c r="D1003" s="109"/>
      <c r="E1003" s="109"/>
      <c r="F1003" s="109"/>
      <c r="G1003" s="109"/>
      <c r="H1003" s="109"/>
      <c r="I1003" s="109"/>
      <c r="J1003" s="109"/>
      <c r="K1003" s="109"/>
      <c r="L1003" s="109"/>
      <c r="M1003" s="109"/>
      <c r="N1003" s="109"/>
    </row>
    <row r="1004" spans="1:14" x14ac:dyDescent="0.2">
      <c r="A1004" s="109"/>
      <c r="B1004" s="109"/>
      <c r="C1004" s="109"/>
      <c r="D1004" s="109"/>
      <c r="E1004" s="109"/>
      <c r="F1004" s="109"/>
      <c r="G1004" s="109"/>
      <c r="H1004" s="109"/>
      <c r="I1004" s="109"/>
      <c r="J1004" s="109"/>
      <c r="K1004" s="109"/>
      <c r="L1004" s="109"/>
      <c r="M1004" s="109"/>
      <c r="N1004" s="109"/>
    </row>
    <row r="1005" spans="1:14" x14ac:dyDescent="0.2">
      <c r="A1005" s="109"/>
      <c r="B1005" s="109"/>
      <c r="C1005" s="109"/>
      <c r="D1005" s="109"/>
      <c r="E1005" s="109"/>
      <c r="F1005" s="109"/>
      <c r="G1005" s="109"/>
      <c r="H1005" s="109"/>
      <c r="I1005" s="109"/>
      <c r="J1005" s="109"/>
      <c r="K1005" s="109"/>
      <c r="L1005" s="109"/>
      <c r="M1005" s="109"/>
      <c r="N1005" s="109"/>
    </row>
    <row r="1006" spans="1:14" x14ac:dyDescent="0.2">
      <c r="A1006" s="109"/>
      <c r="B1006" s="109"/>
      <c r="C1006" s="109"/>
      <c r="D1006" s="109"/>
      <c r="E1006" s="109"/>
      <c r="F1006" s="109"/>
      <c r="G1006" s="109"/>
      <c r="H1006" s="109"/>
      <c r="I1006" s="109"/>
      <c r="J1006" s="109"/>
      <c r="K1006" s="109"/>
      <c r="L1006" s="109"/>
      <c r="M1006" s="109"/>
      <c r="N1006" s="109"/>
    </row>
    <row r="1007" spans="1:14" x14ac:dyDescent="0.2">
      <c r="A1007" s="109"/>
      <c r="B1007" s="109"/>
      <c r="C1007" s="109"/>
      <c r="D1007" s="109"/>
      <c r="E1007" s="109"/>
      <c r="F1007" s="109"/>
      <c r="G1007" s="109"/>
      <c r="H1007" s="109"/>
      <c r="I1007" s="109"/>
      <c r="J1007" s="109"/>
      <c r="K1007" s="109"/>
      <c r="L1007" s="109"/>
      <c r="M1007" s="109"/>
      <c r="N1007" s="109"/>
    </row>
    <row r="1008" spans="1:14" x14ac:dyDescent="0.2">
      <c r="A1008" s="109"/>
      <c r="B1008" s="109"/>
      <c r="C1008" s="109"/>
      <c r="D1008" s="109"/>
      <c r="E1008" s="109"/>
      <c r="F1008" s="109"/>
      <c r="G1008" s="109"/>
      <c r="H1008" s="109"/>
      <c r="I1008" s="109"/>
      <c r="J1008" s="109"/>
      <c r="K1008" s="109"/>
      <c r="L1008" s="109"/>
      <c r="M1008" s="109"/>
      <c r="N1008" s="109"/>
    </row>
    <row r="1009" spans="1:14" x14ac:dyDescent="0.2">
      <c r="A1009" s="109"/>
      <c r="B1009" s="109"/>
      <c r="C1009" s="109"/>
      <c r="D1009" s="109"/>
      <c r="E1009" s="109"/>
      <c r="F1009" s="109"/>
      <c r="G1009" s="109"/>
      <c r="H1009" s="109"/>
      <c r="I1009" s="109"/>
      <c r="J1009" s="109"/>
      <c r="K1009" s="109"/>
      <c r="L1009" s="109"/>
      <c r="M1009" s="109"/>
      <c r="N1009" s="109"/>
    </row>
    <row r="1010" spans="1:14" x14ac:dyDescent="0.2">
      <c r="A1010" s="109"/>
      <c r="B1010" s="109"/>
      <c r="C1010" s="109"/>
      <c r="D1010" s="109"/>
      <c r="E1010" s="109"/>
      <c r="F1010" s="109"/>
      <c r="G1010" s="109"/>
      <c r="H1010" s="109"/>
      <c r="I1010" s="109"/>
      <c r="J1010" s="109"/>
      <c r="K1010" s="109"/>
      <c r="L1010" s="109"/>
      <c r="M1010" s="109"/>
      <c r="N1010" s="109"/>
    </row>
    <row r="1011" spans="1:14" x14ac:dyDescent="0.2">
      <c r="A1011" s="109"/>
      <c r="B1011" s="109"/>
      <c r="C1011" s="109"/>
      <c r="D1011" s="109"/>
      <c r="E1011" s="109"/>
      <c r="F1011" s="109"/>
      <c r="G1011" s="109"/>
      <c r="H1011" s="109"/>
      <c r="I1011" s="109"/>
      <c r="J1011" s="109"/>
      <c r="K1011" s="109"/>
      <c r="L1011" s="109"/>
      <c r="M1011" s="109"/>
      <c r="N1011" s="109"/>
    </row>
    <row r="1012" spans="1:14" x14ac:dyDescent="0.2">
      <c r="A1012" s="109"/>
      <c r="B1012" s="109"/>
      <c r="C1012" s="109"/>
      <c r="D1012" s="109"/>
      <c r="E1012" s="109"/>
      <c r="F1012" s="109"/>
      <c r="G1012" s="109"/>
      <c r="H1012" s="109"/>
      <c r="I1012" s="109"/>
      <c r="J1012" s="109"/>
      <c r="K1012" s="109"/>
      <c r="L1012" s="109"/>
      <c r="M1012" s="109"/>
      <c r="N1012" s="109"/>
    </row>
    <row r="1013" spans="1:14" x14ac:dyDescent="0.2">
      <c r="A1013" s="109"/>
      <c r="B1013" s="109"/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  <c r="N1013" s="109"/>
    </row>
    <row r="1014" spans="1:14" x14ac:dyDescent="0.2">
      <c r="A1014" s="109"/>
      <c r="B1014" s="109"/>
      <c r="C1014" s="109"/>
      <c r="D1014" s="109"/>
      <c r="E1014" s="109"/>
      <c r="F1014" s="109"/>
      <c r="G1014" s="109"/>
      <c r="H1014" s="109"/>
      <c r="I1014" s="109"/>
      <c r="J1014" s="109"/>
      <c r="K1014" s="109"/>
      <c r="L1014" s="109"/>
      <c r="M1014" s="109"/>
      <c r="N1014" s="109"/>
    </row>
    <row r="1015" spans="1:14" x14ac:dyDescent="0.2">
      <c r="A1015" s="109"/>
      <c r="B1015" s="109"/>
      <c r="C1015" s="109"/>
      <c r="D1015" s="109"/>
      <c r="E1015" s="109"/>
      <c r="F1015" s="109"/>
      <c r="G1015" s="109"/>
      <c r="H1015" s="109"/>
      <c r="I1015" s="109"/>
      <c r="J1015" s="109"/>
      <c r="K1015" s="109"/>
      <c r="L1015" s="109"/>
      <c r="M1015" s="109"/>
      <c r="N1015" s="109"/>
    </row>
    <row r="1016" spans="1:14" x14ac:dyDescent="0.2">
      <c r="A1016" s="109"/>
      <c r="B1016" s="109"/>
      <c r="C1016" s="109"/>
      <c r="D1016" s="109"/>
      <c r="E1016" s="109"/>
      <c r="F1016" s="109"/>
      <c r="G1016" s="109"/>
      <c r="H1016" s="109"/>
      <c r="I1016" s="109"/>
      <c r="J1016" s="109"/>
      <c r="K1016" s="109"/>
      <c r="L1016" s="109"/>
      <c r="M1016" s="109"/>
      <c r="N1016" s="109"/>
    </row>
    <row r="1017" spans="1:14" x14ac:dyDescent="0.2">
      <c r="A1017" s="109"/>
      <c r="B1017" s="109"/>
      <c r="C1017" s="109"/>
      <c r="D1017" s="109"/>
      <c r="E1017" s="109"/>
      <c r="F1017" s="109"/>
      <c r="G1017" s="109"/>
      <c r="H1017" s="109"/>
      <c r="I1017" s="109"/>
      <c r="J1017" s="109"/>
      <c r="K1017" s="109"/>
      <c r="L1017" s="109"/>
      <c r="M1017" s="109"/>
      <c r="N1017" s="109"/>
    </row>
    <row r="1018" spans="1:14" x14ac:dyDescent="0.2">
      <c r="A1018" s="109"/>
      <c r="B1018" s="109"/>
      <c r="C1018" s="109"/>
      <c r="D1018" s="109"/>
      <c r="E1018" s="109"/>
      <c r="F1018" s="109"/>
      <c r="G1018" s="109"/>
      <c r="H1018" s="109"/>
      <c r="I1018" s="109"/>
      <c r="J1018" s="109"/>
      <c r="K1018" s="109"/>
      <c r="L1018" s="109"/>
      <c r="M1018" s="109"/>
      <c r="N1018" s="109"/>
    </row>
    <row r="1019" spans="1:14" x14ac:dyDescent="0.2">
      <c r="A1019" s="109"/>
      <c r="B1019" s="109"/>
      <c r="C1019" s="109"/>
      <c r="D1019" s="109"/>
      <c r="E1019" s="109"/>
      <c r="F1019" s="109"/>
      <c r="G1019" s="109"/>
      <c r="H1019" s="109"/>
      <c r="I1019" s="109"/>
      <c r="J1019" s="109"/>
      <c r="K1019" s="109"/>
      <c r="L1019" s="109"/>
      <c r="M1019" s="109"/>
      <c r="N1019" s="109"/>
    </row>
    <row r="1020" spans="1:14" x14ac:dyDescent="0.2">
      <c r="A1020" s="109"/>
      <c r="B1020" s="109"/>
      <c r="C1020" s="109"/>
      <c r="D1020" s="109"/>
      <c r="E1020" s="109"/>
      <c r="F1020" s="109"/>
      <c r="G1020" s="109"/>
      <c r="H1020" s="109"/>
      <c r="I1020" s="109"/>
      <c r="J1020" s="109"/>
      <c r="K1020" s="109"/>
      <c r="L1020" s="109"/>
      <c r="M1020" s="109"/>
      <c r="N1020" s="109"/>
    </row>
    <row r="1021" spans="1:14" x14ac:dyDescent="0.2">
      <c r="A1021" s="109"/>
      <c r="B1021" s="109"/>
      <c r="C1021" s="109"/>
      <c r="D1021" s="109"/>
      <c r="E1021" s="109"/>
      <c r="F1021" s="109"/>
      <c r="G1021" s="109"/>
      <c r="H1021" s="109"/>
      <c r="I1021" s="109"/>
      <c r="J1021" s="109"/>
      <c r="K1021" s="109"/>
      <c r="L1021" s="109"/>
      <c r="M1021" s="109"/>
      <c r="N1021" s="109"/>
    </row>
    <row r="1022" spans="1:14" x14ac:dyDescent="0.2">
      <c r="A1022" s="109"/>
      <c r="B1022" s="109"/>
      <c r="C1022" s="109"/>
      <c r="D1022" s="109"/>
      <c r="E1022" s="109"/>
      <c r="F1022" s="109"/>
      <c r="G1022" s="109"/>
      <c r="H1022" s="109"/>
      <c r="I1022" s="109"/>
      <c r="J1022" s="109"/>
      <c r="K1022" s="109"/>
      <c r="L1022" s="109"/>
      <c r="M1022" s="109"/>
      <c r="N1022" s="109"/>
    </row>
    <row r="1023" spans="1:14" x14ac:dyDescent="0.2">
      <c r="A1023" s="109"/>
      <c r="B1023" s="109"/>
      <c r="C1023" s="109"/>
      <c r="D1023" s="109"/>
      <c r="E1023" s="109"/>
      <c r="F1023" s="109"/>
      <c r="G1023" s="109"/>
      <c r="H1023" s="109"/>
      <c r="I1023" s="109"/>
      <c r="J1023" s="109"/>
      <c r="K1023" s="109"/>
      <c r="L1023" s="109"/>
      <c r="M1023" s="109"/>
      <c r="N1023" s="109"/>
    </row>
    <row r="1024" spans="1:14" x14ac:dyDescent="0.2">
      <c r="A1024" s="109"/>
      <c r="B1024" s="109"/>
      <c r="C1024" s="109"/>
      <c r="D1024" s="109"/>
      <c r="E1024" s="109"/>
      <c r="F1024" s="109"/>
      <c r="G1024" s="109"/>
      <c r="H1024" s="109"/>
      <c r="I1024" s="109"/>
      <c r="J1024" s="109"/>
      <c r="K1024" s="109"/>
      <c r="L1024" s="109"/>
      <c r="M1024" s="109"/>
      <c r="N1024" s="109"/>
    </row>
    <row r="1025" spans="1:14" x14ac:dyDescent="0.2">
      <c r="A1025" s="109"/>
      <c r="B1025" s="109"/>
      <c r="C1025" s="109"/>
      <c r="D1025" s="109"/>
      <c r="E1025" s="109"/>
      <c r="F1025" s="109"/>
      <c r="G1025" s="109"/>
      <c r="H1025" s="109"/>
      <c r="I1025" s="109"/>
      <c r="J1025" s="109"/>
      <c r="K1025" s="109"/>
      <c r="L1025" s="109"/>
      <c r="M1025" s="109"/>
      <c r="N1025" s="109"/>
    </row>
    <row r="1026" spans="1:14" x14ac:dyDescent="0.2">
      <c r="A1026" s="109"/>
      <c r="B1026" s="109"/>
      <c r="C1026" s="109"/>
      <c r="D1026" s="109"/>
      <c r="E1026" s="109"/>
      <c r="F1026" s="109"/>
      <c r="G1026" s="109"/>
      <c r="H1026" s="109"/>
      <c r="I1026" s="109"/>
      <c r="J1026" s="109"/>
      <c r="K1026" s="109"/>
      <c r="L1026" s="109"/>
      <c r="M1026" s="109"/>
      <c r="N1026" s="109"/>
    </row>
    <row r="1027" spans="1:14" x14ac:dyDescent="0.2">
      <c r="A1027" s="109"/>
      <c r="B1027" s="109"/>
      <c r="C1027" s="109"/>
      <c r="D1027" s="109"/>
      <c r="E1027" s="109"/>
      <c r="F1027" s="109"/>
      <c r="G1027" s="109"/>
      <c r="H1027" s="109"/>
      <c r="I1027" s="109"/>
      <c r="J1027" s="109"/>
      <c r="K1027" s="109"/>
      <c r="L1027" s="109"/>
      <c r="M1027" s="109"/>
      <c r="N1027" s="109"/>
    </row>
    <row r="1028" spans="1:14" x14ac:dyDescent="0.2">
      <c r="A1028" s="109"/>
      <c r="B1028" s="109"/>
      <c r="C1028" s="109"/>
      <c r="D1028" s="109"/>
      <c r="E1028" s="109"/>
      <c r="F1028" s="109"/>
      <c r="G1028" s="109"/>
      <c r="H1028" s="109"/>
      <c r="I1028" s="109"/>
      <c r="J1028" s="109"/>
      <c r="K1028" s="109"/>
      <c r="L1028" s="109"/>
      <c r="M1028" s="109"/>
      <c r="N1028" s="109"/>
    </row>
    <row r="1029" spans="1:14" x14ac:dyDescent="0.2">
      <c r="A1029" s="109"/>
      <c r="B1029" s="109"/>
      <c r="C1029" s="109"/>
      <c r="D1029" s="109"/>
      <c r="E1029" s="109"/>
      <c r="F1029" s="109"/>
      <c r="G1029" s="109"/>
      <c r="H1029" s="109"/>
      <c r="I1029" s="109"/>
      <c r="J1029" s="109"/>
      <c r="K1029" s="109"/>
      <c r="L1029" s="109"/>
      <c r="M1029" s="109"/>
      <c r="N1029" s="109"/>
    </row>
    <row r="1030" spans="1:14" x14ac:dyDescent="0.2">
      <c r="A1030" s="109"/>
      <c r="B1030" s="109"/>
      <c r="C1030" s="109"/>
      <c r="D1030" s="109"/>
      <c r="E1030" s="109"/>
      <c r="F1030" s="109"/>
      <c r="G1030" s="109"/>
      <c r="H1030" s="109"/>
      <c r="I1030" s="109"/>
      <c r="J1030" s="109"/>
      <c r="K1030" s="109"/>
      <c r="L1030" s="109"/>
      <c r="M1030" s="109"/>
      <c r="N1030" s="109"/>
    </row>
    <row r="1031" spans="1:14" x14ac:dyDescent="0.2">
      <c r="A1031" s="109"/>
      <c r="B1031" s="109"/>
      <c r="C1031" s="109"/>
      <c r="D1031" s="109"/>
      <c r="E1031" s="109"/>
      <c r="F1031" s="109"/>
      <c r="G1031" s="109"/>
      <c r="H1031" s="109"/>
      <c r="I1031" s="109"/>
      <c r="J1031" s="109"/>
      <c r="K1031" s="109"/>
      <c r="L1031" s="109"/>
      <c r="M1031" s="109"/>
      <c r="N1031" s="109"/>
    </row>
    <row r="1032" spans="1:14" x14ac:dyDescent="0.2">
      <c r="A1032" s="109"/>
      <c r="B1032" s="109"/>
      <c r="C1032" s="109"/>
      <c r="D1032" s="109"/>
      <c r="E1032" s="109"/>
      <c r="F1032" s="109"/>
      <c r="G1032" s="109"/>
      <c r="H1032" s="109"/>
      <c r="I1032" s="109"/>
      <c r="J1032" s="109"/>
      <c r="K1032" s="109"/>
      <c r="L1032" s="109"/>
      <c r="M1032" s="109"/>
      <c r="N1032" s="109"/>
    </row>
    <row r="1033" spans="1:14" x14ac:dyDescent="0.2">
      <c r="A1033" s="109"/>
      <c r="B1033" s="109"/>
      <c r="C1033" s="109"/>
      <c r="D1033" s="109"/>
      <c r="E1033" s="109"/>
      <c r="F1033" s="109"/>
      <c r="G1033" s="109"/>
      <c r="H1033" s="109"/>
      <c r="I1033" s="109"/>
      <c r="J1033" s="109"/>
      <c r="K1033" s="109"/>
      <c r="L1033" s="109"/>
      <c r="M1033" s="109"/>
      <c r="N1033" s="109"/>
    </row>
    <row r="1034" spans="1:14" x14ac:dyDescent="0.2">
      <c r="A1034" s="109"/>
      <c r="B1034" s="109"/>
      <c r="C1034" s="109"/>
      <c r="D1034" s="109"/>
      <c r="E1034" s="109"/>
      <c r="F1034" s="109"/>
      <c r="G1034" s="109"/>
      <c r="H1034" s="109"/>
      <c r="I1034" s="109"/>
      <c r="J1034" s="109"/>
      <c r="K1034" s="109"/>
      <c r="L1034" s="109"/>
      <c r="M1034" s="109"/>
      <c r="N1034" s="109"/>
    </row>
    <row r="1035" spans="1:14" x14ac:dyDescent="0.2">
      <c r="A1035" s="109"/>
      <c r="B1035" s="109"/>
      <c r="C1035" s="109"/>
      <c r="D1035" s="109"/>
      <c r="E1035" s="109"/>
      <c r="F1035" s="109"/>
      <c r="G1035" s="109"/>
      <c r="H1035" s="109"/>
      <c r="I1035" s="109"/>
      <c r="J1035" s="109"/>
      <c r="K1035" s="109"/>
      <c r="L1035" s="109"/>
      <c r="M1035" s="109"/>
      <c r="N1035" s="109"/>
    </row>
    <row r="1036" spans="1:14" x14ac:dyDescent="0.2">
      <c r="A1036" s="109"/>
      <c r="B1036" s="109"/>
      <c r="C1036" s="109"/>
      <c r="D1036" s="109"/>
      <c r="E1036" s="109"/>
      <c r="F1036" s="109"/>
      <c r="G1036" s="109"/>
      <c r="H1036" s="109"/>
      <c r="I1036" s="109"/>
      <c r="J1036" s="109"/>
      <c r="K1036" s="109"/>
      <c r="L1036" s="109"/>
      <c r="M1036" s="109"/>
      <c r="N1036" s="109"/>
    </row>
    <row r="1037" spans="1:14" x14ac:dyDescent="0.2">
      <c r="A1037" s="109"/>
      <c r="B1037" s="109"/>
      <c r="C1037" s="109"/>
      <c r="D1037" s="109"/>
      <c r="E1037" s="109"/>
      <c r="F1037" s="109"/>
      <c r="G1037" s="109"/>
      <c r="H1037" s="109"/>
      <c r="I1037" s="109"/>
      <c r="J1037" s="109"/>
      <c r="K1037" s="109"/>
      <c r="L1037" s="109"/>
      <c r="M1037" s="109"/>
      <c r="N1037" s="109"/>
    </row>
    <row r="1038" spans="1:14" x14ac:dyDescent="0.2">
      <c r="A1038" s="109"/>
      <c r="B1038" s="109"/>
      <c r="C1038" s="109"/>
      <c r="D1038" s="109"/>
      <c r="E1038" s="109"/>
      <c r="F1038" s="109"/>
      <c r="G1038" s="109"/>
      <c r="H1038" s="109"/>
      <c r="I1038" s="109"/>
      <c r="J1038" s="109"/>
      <c r="K1038" s="109"/>
      <c r="L1038" s="109"/>
      <c r="M1038" s="109"/>
      <c r="N1038" s="109"/>
    </row>
    <row r="1039" spans="1:14" x14ac:dyDescent="0.2">
      <c r="A1039" s="109"/>
      <c r="B1039" s="109"/>
      <c r="C1039" s="109"/>
      <c r="D1039" s="109"/>
      <c r="E1039" s="109"/>
      <c r="F1039" s="109"/>
      <c r="G1039" s="109"/>
      <c r="H1039" s="109"/>
      <c r="I1039" s="109"/>
      <c r="J1039" s="109"/>
      <c r="K1039" s="109"/>
      <c r="L1039" s="109"/>
      <c r="M1039" s="109"/>
      <c r="N1039" s="109"/>
    </row>
    <row r="1040" spans="1:14" x14ac:dyDescent="0.2">
      <c r="A1040" s="109"/>
      <c r="B1040" s="109"/>
      <c r="C1040" s="109"/>
      <c r="D1040" s="109"/>
      <c r="E1040" s="109"/>
      <c r="F1040" s="109"/>
      <c r="G1040" s="109"/>
      <c r="H1040" s="109"/>
      <c r="I1040" s="109"/>
      <c r="J1040" s="109"/>
      <c r="K1040" s="109"/>
      <c r="L1040" s="109"/>
      <c r="M1040" s="109"/>
      <c r="N1040" s="109"/>
    </row>
    <row r="1041" spans="1:14" x14ac:dyDescent="0.2">
      <c r="A1041" s="109"/>
      <c r="B1041" s="109"/>
      <c r="C1041" s="109"/>
      <c r="D1041" s="109"/>
      <c r="E1041" s="109"/>
      <c r="F1041" s="109"/>
      <c r="G1041" s="109"/>
      <c r="H1041" s="109"/>
      <c r="I1041" s="109"/>
      <c r="J1041" s="109"/>
      <c r="K1041" s="109"/>
      <c r="L1041" s="109"/>
      <c r="M1041" s="109"/>
      <c r="N1041" s="109"/>
    </row>
    <row r="1042" spans="1:14" x14ac:dyDescent="0.2">
      <c r="A1042" s="109"/>
      <c r="B1042" s="109"/>
      <c r="C1042" s="109"/>
      <c r="D1042" s="109"/>
      <c r="E1042" s="109"/>
      <c r="F1042" s="109"/>
      <c r="G1042" s="109"/>
      <c r="H1042" s="109"/>
      <c r="I1042" s="109"/>
      <c r="J1042" s="109"/>
      <c r="K1042" s="109"/>
      <c r="L1042" s="109"/>
      <c r="M1042" s="109"/>
      <c r="N1042" s="109"/>
    </row>
    <row r="1043" spans="1:14" x14ac:dyDescent="0.2">
      <c r="A1043" s="109"/>
      <c r="B1043" s="109"/>
      <c r="C1043" s="109"/>
      <c r="D1043" s="109"/>
      <c r="E1043" s="109"/>
      <c r="F1043" s="109"/>
      <c r="G1043" s="109"/>
      <c r="H1043" s="109"/>
      <c r="I1043" s="109"/>
      <c r="J1043" s="109"/>
      <c r="K1043" s="109"/>
      <c r="L1043" s="109"/>
      <c r="M1043" s="109"/>
      <c r="N1043" s="109"/>
    </row>
    <row r="1044" spans="1:14" x14ac:dyDescent="0.2">
      <c r="A1044" s="109"/>
      <c r="B1044" s="109"/>
      <c r="C1044" s="109"/>
      <c r="D1044" s="109"/>
      <c r="E1044" s="109"/>
      <c r="F1044" s="109"/>
      <c r="G1044" s="109"/>
      <c r="H1044" s="109"/>
      <c r="I1044" s="109"/>
      <c r="J1044" s="109"/>
      <c r="K1044" s="109"/>
      <c r="L1044" s="109"/>
      <c r="M1044" s="109"/>
      <c r="N1044" s="109"/>
    </row>
    <row r="1045" spans="1:14" x14ac:dyDescent="0.2">
      <c r="A1045" s="109"/>
      <c r="B1045" s="109"/>
      <c r="C1045" s="109"/>
      <c r="D1045" s="109"/>
      <c r="E1045" s="109"/>
      <c r="F1045" s="109"/>
      <c r="G1045" s="109"/>
      <c r="H1045" s="109"/>
      <c r="I1045" s="109"/>
      <c r="J1045" s="109"/>
      <c r="K1045" s="109"/>
      <c r="L1045" s="109"/>
      <c r="M1045" s="109"/>
      <c r="N1045" s="109"/>
    </row>
    <row r="1046" spans="1:14" x14ac:dyDescent="0.2">
      <c r="A1046" s="109"/>
      <c r="B1046" s="109"/>
      <c r="C1046" s="109"/>
      <c r="D1046" s="109"/>
      <c r="E1046" s="109"/>
      <c r="F1046" s="109"/>
      <c r="G1046" s="109"/>
      <c r="H1046" s="109"/>
      <c r="I1046" s="109"/>
      <c r="J1046" s="109"/>
      <c r="K1046" s="109"/>
      <c r="L1046" s="109"/>
      <c r="M1046" s="109"/>
      <c r="N1046" s="109"/>
    </row>
    <row r="1047" spans="1:14" x14ac:dyDescent="0.2">
      <c r="A1047" s="109"/>
      <c r="B1047" s="109"/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  <c r="N1047" s="109"/>
    </row>
    <row r="1048" spans="1:14" x14ac:dyDescent="0.2">
      <c r="A1048" s="109"/>
      <c r="B1048" s="109"/>
      <c r="C1048" s="109"/>
      <c r="D1048" s="109"/>
      <c r="E1048" s="109"/>
      <c r="F1048" s="109"/>
      <c r="G1048" s="109"/>
      <c r="H1048" s="109"/>
      <c r="I1048" s="109"/>
      <c r="J1048" s="109"/>
      <c r="K1048" s="109"/>
      <c r="L1048" s="109"/>
      <c r="M1048" s="109"/>
      <c r="N1048" s="109"/>
    </row>
    <row r="1049" spans="1:14" x14ac:dyDescent="0.2">
      <c r="A1049" s="109"/>
      <c r="B1049" s="109"/>
      <c r="C1049" s="109"/>
      <c r="D1049" s="109"/>
      <c r="E1049" s="109"/>
      <c r="F1049" s="109"/>
      <c r="G1049" s="109"/>
      <c r="H1049" s="109"/>
      <c r="I1049" s="109"/>
      <c r="J1049" s="109"/>
      <c r="K1049" s="109"/>
      <c r="L1049" s="109"/>
      <c r="M1049" s="109"/>
      <c r="N1049" s="109"/>
    </row>
    <row r="1050" spans="1:14" x14ac:dyDescent="0.2">
      <c r="A1050" s="109"/>
      <c r="B1050" s="109"/>
      <c r="C1050" s="109"/>
      <c r="D1050" s="109"/>
      <c r="E1050" s="109"/>
      <c r="F1050" s="109"/>
      <c r="G1050" s="109"/>
      <c r="H1050" s="109"/>
      <c r="I1050" s="109"/>
      <c r="J1050" s="109"/>
      <c r="K1050" s="109"/>
      <c r="L1050" s="109"/>
      <c r="M1050" s="109"/>
      <c r="N1050" s="109"/>
    </row>
    <row r="1051" spans="1:14" x14ac:dyDescent="0.2">
      <c r="A1051" s="109"/>
      <c r="B1051" s="109"/>
      <c r="C1051" s="109"/>
      <c r="D1051" s="109"/>
      <c r="E1051" s="109"/>
      <c r="F1051" s="109"/>
      <c r="G1051" s="109"/>
      <c r="H1051" s="109"/>
      <c r="I1051" s="109"/>
      <c r="J1051" s="109"/>
      <c r="K1051" s="109"/>
      <c r="L1051" s="109"/>
      <c r="M1051" s="109"/>
      <c r="N1051" s="109"/>
    </row>
    <row r="1052" spans="1:14" x14ac:dyDescent="0.2">
      <c r="A1052" s="109"/>
      <c r="B1052" s="109"/>
      <c r="C1052" s="109"/>
      <c r="D1052" s="109"/>
      <c r="E1052" s="109"/>
      <c r="F1052" s="109"/>
      <c r="G1052" s="109"/>
      <c r="H1052" s="109"/>
      <c r="I1052" s="109"/>
      <c r="J1052" s="109"/>
      <c r="K1052" s="109"/>
      <c r="L1052" s="109"/>
      <c r="M1052" s="109"/>
      <c r="N1052" s="109"/>
    </row>
    <row r="1053" spans="1:14" x14ac:dyDescent="0.2">
      <c r="A1053" s="109"/>
      <c r="B1053" s="109"/>
      <c r="C1053" s="109"/>
      <c r="D1053" s="109"/>
      <c r="E1053" s="109"/>
      <c r="F1053" s="109"/>
      <c r="G1053" s="109"/>
      <c r="H1053" s="109"/>
      <c r="I1053" s="109"/>
      <c r="J1053" s="109"/>
      <c r="K1053" s="109"/>
      <c r="L1053" s="109"/>
      <c r="M1053" s="109"/>
      <c r="N1053" s="109"/>
    </row>
    <row r="1054" spans="1:14" x14ac:dyDescent="0.2">
      <c r="A1054" s="109"/>
      <c r="B1054" s="109"/>
      <c r="C1054" s="109"/>
      <c r="D1054" s="109"/>
      <c r="E1054" s="109"/>
      <c r="F1054" s="109"/>
      <c r="G1054" s="109"/>
      <c r="H1054" s="109"/>
      <c r="I1054" s="109"/>
      <c r="J1054" s="109"/>
      <c r="K1054" s="109"/>
      <c r="L1054" s="109"/>
      <c r="M1054" s="109"/>
      <c r="N1054" s="109"/>
    </row>
    <row r="1055" spans="1:14" x14ac:dyDescent="0.2">
      <c r="A1055" s="109"/>
      <c r="B1055" s="109"/>
      <c r="C1055" s="109"/>
      <c r="D1055" s="109"/>
      <c r="E1055" s="109"/>
      <c r="F1055" s="109"/>
      <c r="G1055" s="109"/>
      <c r="H1055" s="109"/>
      <c r="I1055" s="109"/>
      <c r="J1055" s="109"/>
      <c r="K1055" s="109"/>
      <c r="L1055" s="109"/>
      <c r="M1055" s="109"/>
      <c r="N1055" s="109"/>
    </row>
    <row r="1056" spans="1:14" x14ac:dyDescent="0.2">
      <c r="A1056" s="109"/>
      <c r="B1056" s="109"/>
      <c r="C1056" s="109"/>
      <c r="D1056" s="109"/>
      <c r="E1056" s="109"/>
      <c r="F1056" s="109"/>
      <c r="G1056" s="109"/>
      <c r="H1056" s="109"/>
      <c r="I1056" s="109"/>
      <c r="J1056" s="109"/>
      <c r="K1056" s="109"/>
      <c r="L1056" s="109"/>
      <c r="M1056" s="109"/>
      <c r="N1056" s="109"/>
    </row>
    <row r="1057" spans="1:14" x14ac:dyDescent="0.2">
      <c r="A1057" s="109"/>
      <c r="B1057" s="109"/>
      <c r="C1057" s="109"/>
      <c r="D1057" s="109"/>
      <c r="E1057" s="109"/>
      <c r="F1057" s="109"/>
      <c r="G1057" s="109"/>
      <c r="H1057" s="109"/>
      <c r="I1057" s="109"/>
      <c r="J1057" s="109"/>
      <c r="K1057" s="109"/>
      <c r="L1057" s="109"/>
      <c r="M1057" s="109"/>
      <c r="N1057" s="109"/>
    </row>
    <row r="1058" spans="1:14" x14ac:dyDescent="0.2">
      <c r="A1058" s="109"/>
      <c r="B1058" s="109"/>
      <c r="C1058" s="109"/>
      <c r="D1058" s="109"/>
      <c r="E1058" s="109"/>
      <c r="F1058" s="109"/>
      <c r="G1058" s="109"/>
      <c r="H1058" s="109"/>
      <c r="I1058" s="109"/>
      <c r="J1058" s="109"/>
      <c r="K1058" s="109"/>
      <c r="L1058" s="109"/>
      <c r="M1058" s="109"/>
      <c r="N1058" s="109"/>
    </row>
    <row r="1059" spans="1:14" x14ac:dyDescent="0.2">
      <c r="A1059" s="109"/>
      <c r="B1059" s="109"/>
      <c r="C1059" s="109"/>
      <c r="D1059" s="109"/>
      <c r="E1059" s="109"/>
      <c r="F1059" s="109"/>
      <c r="G1059" s="109"/>
      <c r="H1059" s="109"/>
      <c r="I1059" s="109"/>
      <c r="J1059" s="109"/>
      <c r="K1059" s="109"/>
      <c r="L1059" s="109"/>
      <c r="M1059" s="109"/>
      <c r="N1059" s="109"/>
    </row>
    <row r="1060" spans="1:14" x14ac:dyDescent="0.2">
      <c r="A1060" s="109"/>
      <c r="B1060" s="109"/>
      <c r="C1060" s="109"/>
      <c r="D1060" s="109"/>
      <c r="E1060" s="109"/>
      <c r="F1060" s="109"/>
      <c r="G1060" s="109"/>
      <c r="H1060" s="109"/>
      <c r="I1060" s="109"/>
      <c r="J1060" s="109"/>
      <c r="K1060" s="109"/>
      <c r="L1060" s="109"/>
      <c r="M1060" s="109"/>
      <c r="N1060" s="109"/>
    </row>
    <row r="1061" spans="1:14" x14ac:dyDescent="0.2">
      <c r="A1061" s="109"/>
      <c r="B1061" s="109"/>
      <c r="C1061" s="109"/>
      <c r="D1061" s="109"/>
      <c r="E1061" s="109"/>
      <c r="F1061" s="109"/>
      <c r="G1061" s="109"/>
      <c r="H1061" s="109"/>
      <c r="I1061" s="109"/>
      <c r="J1061" s="109"/>
      <c r="K1061" s="109"/>
      <c r="L1061" s="109"/>
      <c r="M1061" s="109"/>
      <c r="N1061" s="109"/>
    </row>
    <row r="1062" spans="1:14" x14ac:dyDescent="0.2">
      <c r="A1062" s="109"/>
      <c r="B1062" s="109"/>
      <c r="C1062" s="109"/>
      <c r="D1062" s="109"/>
      <c r="E1062" s="109"/>
      <c r="F1062" s="109"/>
      <c r="G1062" s="109"/>
      <c r="H1062" s="109"/>
      <c r="I1062" s="109"/>
      <c r="J1062" s="109"/>
      <c r="K1062" s="109"/>
      <c r="L1062" s="109"/>
      <c r="M1062" s="109"/>
      <c r="N1062" s="109"/>
    </row>
    <row r="1063" spans="1:14" x14ac:dyDescent="0.2">
      <c r="A1063" s="109"/>
      <c r="B1063" s="109"/>
      <c r="C1063" s="109"/>
      <c r="D1063" s="109"/>
      <c r="E1063" s="109"/>
      <c r="F1063" s="109"/>
      <c r="G1063" s="109"/>
      <c r="H1063" s="109"/>
      <c r="I1063" s="109"/>
      <c r="J1063" s="109"/>
      <c r="K1063" s="109"/>
      <c r="L1063" s="109"/>
      <c r="M1063" s="109"/>
      <c r="N1063" s="109"/>
    </row>
    <row r="1064" spans="1:14" x14ac:dyDescent="0.2">
      <c r="A1064" s="109"/>
      <c r="B1064" s="109"/>
      <c r="C1064" s="109"/>
      <c r="D1064" s="109"/>
      <c r="E1064" s="109"/>
      <c r="F1064" s="109"/>
      <c r="G1064" s="109"/>
      <c r="H1064" s="109"/>
      <c r="I1064" s="109"/>
      <c r="J1064" s="109"/>
      <c r="K1064" s="109"/>
      <c r="L1064" s="109"/>
      <c r="M1064" s="109"/>
      <c r="N1064" s="109"/>
    </row>
    <row r="1065" spans="1:14" x14ac:dyDescent="0.2">
      <c r="A1065" s="109"/>
      <c r="B1065" s="109"/>
      <c r="C1065" s="109"/>
      <c r="D1065" s="109"/>
      <c r="E1065" s="109"/>
      <c r="F1065" s="109"/>
      <c r="G1065" s="109"/>
      <c r="H1065" s="109"/>
      <c r="I1065" s="109"/>
      <c r="J1065" s="109"/>
      <c r="K1065" s="109"/>
      <c r="L1065" s="109"/>
      <c r="M1065" s="109"/>
      <c r="N1065" s="109"/>
    </row>
    <row r="1066" spans="1:14" x14ac:dyDescent="0.2">
      <c r="A1066" s="109"/>
      <c r="B1066" s="109"/>
      <c r="C1066" s="109"/>
      <c r="D1066" s="109"/>
      <c r="E1066" s="109"/>
      <c r="F1066" s="109"/>
      <c r="G1066" s="109"/>
      <c r="H1066" s="109"/>
      <c r="I1066" s="109"/>
      <c r="J1066" s="109"/>
      <c r="K1066" s="109"/>
      <c r="L1066" s="109"/>
      <c r="M1066" s="109"/>
      <c r="N1066" s="109"/>
    </row>
    <row r="1067" spans="1:14" x14ac:dyDescent="0.2">
      <c r="A1067" s="109"/>
      <c r="B1067" s="109"/>
      <c r="C1067" s="109"/>
      <c r="D1067" s="109"/>
      <c r="E1067" s="109"/>
      <c r="F1067" s="109"/>
      <c r="G1067" s="109"/>
      <c r="H1067" s="109"/>
      <c r="I1067" s="109"/>
      <c r="J1067" s="109"/>
      <c r="K1067" s="109"/>
      <c r="L1067" s="109"/>
      <c r="M1067" s="109"/>
      <c r="N1067" s="109"/>
    </row>
    <row r="1068" spans="1:14" x14ac:dyDescent="0.2">
      <c r="A1068" s="109"/>
      <c r="B1068" s="109"/>
      <c r="C1068" s="109"/>
      <c r="D1068" s="109"/>
      <c r="E1068" s="109"/>
      <c r="F1068" s="109"/>
      <c r="G1068" s="109"/>
      <c r="H1068" s="109"/>
      <c r="I1068" s="109"/>
      <c r="J1068" s="109"/>
      <c r="K1068" s="109"/>
      <c r="L1068" s="109"/>
      <c r="M1068" s="109"/>
      <c r="N1068" s="109"/>
    </row>
    <row r="1069" spans="1:14" x14ac:dyDescent="0.2">
      <c r="A1069" s="109"/>
      <c r="B1069" s="109"/>
      <c r="C1069" s="109"/>
      <c r="D1069" s="109"/>
      <c r="E1069" s="109"/>
      <c r="F1069" s="109"/>
      <c r="G1069" s="109"/>
      <c r="H1069" s="109"/>
      <c r="I1069" s="109"/>
      <c r="J1069" s="109"/>
      <c r="K1069" s="109"/>
      <c r="L1069" s="109"/>
      <c r="M1069" s="109"/>
      <c r="N1069" s="109"/>
    </row>
    <row r="1070" spans="1:14" x14ac:dyDescent="0.2">
      <c r="A1070" s="109"/>
      <c r="B1070" s="109"/>
      <c r="C1070" s="109"/>
      <c r="D1070" s="109"/>
      <c r="E1070" s="109"/>
      <c r="F1070" s="109"/>
      <c r="G1070" s="109"/>
      <c r="H1070" s="109"/>
      <c r="I1070" s="109"/>
      <c r="J1070" s="109"/>
      <c r="K1070" s="109"/>
      <c r="L1070" s="109"/>
      <c r="M1070" s="109"/>
      <c r="N1070" s="109"/>
    </row>
    <row r="1071" spans="1:14" x14ac:dyDescent="0.2">
      <c r="A1071" s="109"/>
      <c r="B1071" s="109"/>
      <c r="C1071" s="109"/>
      <c r="D1071" s="109"/>
      <c r="E1071" s="109"/>
      <c r="F1071" s="109"/>
      <c r="G1071" s="109"/>
      <c r="H1071" s="109"/>
      <c r="I1071" s="109"/>
      <c r="J1071" s="109"/>
      <c r="K1071" s="109"/>
      <c r="L1071" s="109"/>
      <c r="M1071" s="109"/>
      <c r="N1071" s="109"/>
    </row>
    <row r="1072" spans="1:14" x14ac:dyDescent="0.2">
      <c r="A1072" s="109"/>
      <c r="B1072" s="109"/>
      <c r="C1072" s="109"/>
      <c r="D1072" s="109"/>
      <c r="E1072" s="109"/>
      <c r="F1072" s="109"/>
      <c r="G1072" s="109"/>
      <c r="H1072" s="109"/>
      <c r="I1072" s="109"/>
      <c r="J1072" s="109"/>
      <c r="K1072" s="109"/>
      <c r="L1072" s="109"/>
      <c r="M1072" s="109"/>
      <c r="N1072" s="109"/>
    </row>
    <row r="1073" spans="1:14" x14ac:dyDescent="0.2">
      <c r="A1073" s="109"/>
      <c r="B1073" s="109"/>
      <c r="C1073" s="109"/>
      <c r="D1073" s="109"/>
      <c r="E1073" s="109"/>
      <c r="F1073" s="109"/>
      <c r="G1073" s="109"/>
      <c r="H1073" s="109"/>
      <c r="I1073" s="109"/>
      <c r="J1073" s="109"/>
      <c r="K1073" s="109"/>
      <c r="L1073" s="109"/>
      <c r="M1073" s="109"/>
      <c r="N1073" s="109"/>
    </row>
    <row r="1074" spans="1:14" x14ac:dyDescent="0.2">
      <c r="A1074" s="109"/>
      <c r="B1074" s="109"/>
      <c r="C1074" s="109"/>
      <c r="D1074" s="109"/>
      <c r="E1074" s="109"/>
      <c r="F1074" s="109"/>
      <c r="G1074" s="109"/>
      <c r="H1074" s="109"/>
      <c r="I1074" s="109"/>
      <c r="J1074" s="109"/>
      <c r="K1074" s="109"/>
      <c r="L1074" s="109"/>
      <c r="M1074" s="109"/>
      <c r="N1074" s="109"/>
    </row>
    <row r="1075" spans="1:14" x14ac:dyDescent="0.2">
      <c r="A1075" s="109"/>
      <c r="B1075" s="109"/>
      <c r="C1075" s="109"/>
      <c r="D1075" s="109"/>
      <c r="E1075" s="109"/>
      <c r="F1075" s="109"/>
      <c r="G1075" s="109"/>
      <c r="H1075" s="109"/>
      <c r="I1075" s="109"/>
      <c r="J1075" s="109"/>
      <c r="K1075" s="109"/>
      <c r="L1075" s="109"/>
      <c r="M1075" s="109"/>
      <c r="N1075" s="109"/>
    </row>
    <row r="1076" spans="1:14" x14ac:dyDescent="0.2">
      <c r="A1076" s="109"/>
      <c r="B1076" s="109"/>
      <c r="C1076" s="109"/>
      <c r="D1076" s="109"/>
      <c r="E1076" s="109"/>
      <c r="F1076" s="109"/>
      <c r="G1076" s="109"/>
      <c r="H1076" s="109"/>
      <c r="I1076" s="109"/>
      <c r="J1076" s="109"/>
      <c r="K1076" s="109"/>
      <c r="L1076" s="109"/>
      <c r="M1076" s="109"/>
      <c r="N1076" s="109"/>
    </row>
    <row r="1077" spans="1:14" x14ac:dyDescent="0.2">
      <c r="A1077" s="109"/>
      <c r="B1077" s="109"/>
      <c r="C1077" s="109"/>
      <c r="D1077" s="109"/>
      <c r="E1077" s="109"/>
      <c r="F1077" s="109"/>
      <c r="G1077" s="109"/>
      <c r="H1077" s="109"/>
      <c r="I1077" s="109"/>
      <c r="J1077" s="109"/>
      <c r="K1077" s="109"/>
      <c r="L1077" s="109"/>
      <c r="M1077" s="109"/>
      <c r="N1077" s="109"/>
    </row>
    <row r="1078" spans="1:14" x14ac:dyDescent="0.2">
      <c r="A1078" s="109"/>
      <c r="B1078" s="109"/>
      <c r="C1078" s="109"/>
      <c r="D1078" s="109"/>
      <c r="E1078" s="109"/>
      <c r="F1078" s="109"/>
      <c r="G1078" s="109"/>
      <c r="H1078" s="109"/>
      <c r="I1078" s="109"/>
      <c r="J1078" s="109"/>
      <c r="K1078" s="109"/>
      <c r="L1078" s="109"/>
      <c r="M1078" s="109"/>
      <c r="N1078" s="109"/>
    </row>
    <row r="1079" spans="1:14" x14ac:dyDescent="0.2">
      <c r="A1079" s="109"/>
      <c r="B1079" s="109"/>
      <c r="C1079" s="109"/>
      <c r="D1079" s="109"/>
      <c r="E1079" s="109"/>
      <c r="F1079" s="109"/>
      <c r="G1079" s="109"/>
      <c r="H1079" s="109"/>
      <c r="I1079" s="109"/>
      <c r="J1079" s="109"/>
      <c r="K1079" s="109"/>
      <c r="L1079" s="109"/>
      <c r="M1079" s="109"/>
      <c r="N1079" s="109"/>
    </row>
    <row r="1080" spans="1:14" x14ac:dyDescent="0.2">
      <c r="A1080" s="109"/>
      <c r="B1080" s="109"/>
      <c r="C1080" s="109"/>
      <c r="D1080" s="109"/>
      <c r="E1080" s="109"/>
      <c r="F1080" s="109"/>
      <c r="G1080" s="109"/>
      <c r="H1080" s="109"/>
      <c r="I1080" s="109"/>
      <c r="J1080" s="109"/>
      <c r="K1080" s="109"/>
      <c r="L1080" s="109"/>
      <c r="M1080" s="109"/>
      <c r="N1080" s="109"/>
    </row>
    <row r="1081" spans="1:14" x14ac:dyDescent="0.2">
      <c r="A1081" s="109"/>
      <c r="B1081" s="109"/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  <c r="N1081" s="109"/>
    </row>
    <row r="1082" spans="1:14" x14ac:dyDescent="0.2">
      <c r="A1082" s="109"/>
      <c r="B1082" s="109"/>
      <c r="C1082" s="109"/>
      <c r="D1082" s="109"/>
      <c r="E1082" s="109"/>
      <c r="F1082" s="109"/>
      <c r="G1082" s="109"/>
      <c r="H1082" s="109"/>
      <c r="I1082" s="109"/>
      <c r="J1082" s="109"/>
      <c r="K1082" s="109"/>
      <c r="L1082" s="109"/>
      <c r="M1082" s="109"/>
      <c r="N1082" s="109"/>
    </row>
    <row r="1083" spans="1:14" x14ac:dyDescent="0.2">
      <c r="A1083" s="109"/>
      <c r="B1083" s="109"/>
      <c r="C1083" s="109"/>
      <c r="D1083" s="109"/>
      <c r="E1083" s="109"/>
      <c r="F1083" s="109"/>
      <c r="G1083" s="109"/>
      <c r="H1083" s="109"/>
      <c r="I1083" s="109"/>
      <c r="J1083" s="109"/>
      <c r="K1083" s="109"/>
      <c r="L1083" s="109"/>
      <c r="M1083" s="109"/>
      <c r="N1083" s="109"/>
    </row>
    <row r="1084" spans="1:14" x14ac:dyDescent="0.2">
      <c r="A1084" s="109"/>
      <c r="B1084" s="109"/>
      <c r="C1084" s="109"/>
      <c r="D1084" s="109"/>
      <c r="E1084" s="109"/>
      <c r="F1084" s="109"/>
      <c r="G1084" s="109"/>
      <c r="H1084" s="109"/>
      <c r="I1084" s="109"/>
      <c r="J1084" s="109"/>
      <c r="K1084" s="109"/>
      <c r="L1084" s="109"/>
      <c r="M1084" s="109"/>
      <c r="N1084" s="109"/>
    </row>
    <row r="1085" spans="1:14" x14ac:dyDescent="0.2">
      <c r="A1085" s="109"/>
      <c r="B1085" s="109"/>
      <c r="C1085" s="109"/>
      <c r="D1085" s="109"/>
      <c r="E1085" s="109"/>
      <c r="F1085" s="109"/>
      <c r="G1085" s="109"/>
      <c r="H1085" s="109"/>
      <c r="I1085" s="109"/>
      <c r="J1085" s="109"/>
      <c r="K1085" s="109"/>
      <c r="L1085" s="109"/>
      <c r="M1085" s="109"/>
      <c r="N1085" s="109"/>
    </row>
    <row r="1086" spans="1:14" x14ac:dyDescent="0.2">
      <c r="A1086" s="109"/>
      <c r="B1086" s="109"/>
      <c r="C1086" s="109"/>
      <c r="D1086" s="109"/>
      <c r="E1086" s="109"/>
      <c r="F1086" s="109"/>
      <c r="G1086" s="109"/>
      <c r="H1086" s="109"/>
      <c r="I1086" s="109"/>
      <c r="J1086" s="109"/>
      <c r="K1086" s="109"/>
      <c r="L1086" s="109"/>
      <c r="M1086" s="109"/>
      <c r="N1086" s="109"/>
    </row>
    <row r="1087" spans="1:14" x14ac:dyDescent="0.2">
      <c r="A1087" s="109"/>
      <c r="B1087" s="109"/>
      <c r="C1087" s="109"/>
      <c r="D1087" s="109"/>
      <c r="E1087" s="109"/>
      <c r="F1087" s="109"/>
      <c r="G1087" s="109"/>
      <c r="H1087" s="109"/>
      <c r="I1087" s="109"/>
      <c r="J1087" s="109"/>
      <c r="K1087" s="109"/>
      <c r="L1087" s="109"/>
      <c r="M1087" s="109"/>
      <c r="N1087" s="109"/>
    </row>
    <row r="1088" spans="1:14" x14ac:dyDescent="0.2">
      <c r="A1088" s="109"/>
      <c r="B1088" s="109"/>
      <c r="C1088" s="109"/>
      <c r="D1088" s="109"/>
      <c r="E1088" s="109"/>
      <c r="F1088" s="109"/>
      <c r="G1088" s="109"/>
      <c r="H1088" s="109"/>
      <c r="I1088" s="109"/>
      <c r="J1088" s="109"/>
      <c r="K1088" s="109"/>
      <c r="L1088" s="109"/>
      <c r="M1088" s="109"/>
      <c r="N1088" s="109"/>
    </row>
    <row r="1089" spans="1:14" x14ac:dyDescent="0.2">
      <c r="A1089" s="109"/>
      <c r="B1089" s="109"/>
      <c r="C1089" s="109"/>
      <c r="D1089" s="109"/>
      <c r="E1089" s="109"/>
      <c r="F1089" s="109"/>
      <c r="G1089" s="109"/>
      <c r="H1089" s="109"/>
      <c r="I1089" s="109"/>
      <c r="J1089" s="109"/>
      <c r="K1089" s="109"/>
      <c r="L1089" s="109"/>
      <c r="M1089" s="109"/>
      <c r="N1089" s="109"/>
    </row>
    <row r="1090" spans="1:14" x14ac:dyDescent="0.2">
      <c r="A1090" s="109"/>
      <c r="B1090" s="109"/>
      <c r="C1090" s="109"/>
      <c r="D1090" s="109"/>
      <c r="E1090" s="109"/>
      <c r="F1090" s="109"/>
      <c r="G1090" s="109"/>
      <c r="H1090" s="109"/>
      <c r="I1090" s="109"/>
      <c r="J1090" s="109"/>
      <c r="K1090" s="109"/>
      <c r="L1090" s="109"/>
      <c r="M1090" s="109"/>
      <c r="N1090" s="109"/>
    </row>
    <row r="1091" spans="1:14" x14ac:dyDescent="0.2">
      <c r="A1091" s="109"/>
      <c r="B1091" s="109"/>
      <c r="C1091" s="109"/>
      <c r="D1091" s="109"/>
      <c r="E1091" s="109"/>
      <c r="F1091" s="109"/>
      <c r="G1091" s="109"/>
      <c r="H1091" s="109"/>
      <c r="I1091" s="109"/>
      <c r="J1091" s="109"/>
      <c r="K1091" s="109"/>
      <c r="L1091" s="109"/>
      <c r="M1091" s="109"/>
      <c r="N1091" s="109"/>
    </row>
    <row r="1092" spans="1:14" x14ac:dyDescent="0.2">
      <c r="A1092" s="109"/>
      <c r="B1092" s="109"/>
      <c r="C1092" s="109"/>
      <c r="D1092" s="109"/>
      <c r="E1092" s="109"/>
      <c r="F1092" s="109"/>
      <c r="G1092" s="109"/>
      <c r="H1092" s="109"/>
      <c r="I1092" s="109"/>
      <c r="J1092" s="109"/>
      <c r="K1092" s="109"/>
      <c r="L1092" s="109"/>
      <c r="M1092" s="109"/>
      <c r="N1092" s="109"/>
    </row>
    <row r="1093" spans="1:14" x14ac:dyDescent="0.2">
      <c r="A1093" s="109"/>
      <c r="B1093" s="109"/>
      <c r="C1093" s="109"/>
      <c r="D1093" s="109"/>
      <c r="E1093" s="109"/>
      <c r="F1093" s="109"/>
      <c r="G1093" s="109"/>
      <c r="H1093" s="109"/>
      <c r="I1093" s="109"/>
      <c r="J1093" s="109"/>
      <c r="K1093" s="109"/>
      <c r="L1093" s="109"/>
      <c r="M1093" s="109"/>
      <c r="N1093" s="109"/>
    </row>
    <row r="1094" spans="1:14" x14ac:dyDescent="0.2">
      <c r="A1094" s="109"/>
      <c r="B1094" s="109"/>
      <c r="C1094" s="109"/>
      <c r="D1094" s="109"/>
      <c r="E1094" s="109"/>
      <c r="F1094" s="109"/>
      <c r="G1094" s="109"/>
      <c r="H1094" s="109"/>
      <c r="I1094" s="109"/>
      <c r="J1094" s="109"/>
      <c r="K1094" s="109"/>
      <c r="L1094" s="109"/>
      <c r="M1094" s="109"/>
      <c r="N1094" s="109"/>
    </row>
    <row r="1095" spans="1:14" x14ac:dyDescent="0.2">
      <c r="A1095" s="109"/>
      <c r="B1095" s="109"/>
      <c r="C1095" s="109"/>
      <c r="D1095" s="109"/>
      <c r="E1095" s="109"/>
      <c r="F1095" s="109"/>
      <c r="G1095" s="109"/>
      <c r="H1095" s="109"/>
      <c r="I1095" s="109"/>
      <c r="J1095" s="109"/>
      <c r="K1095" s="109"/>
      <c r="L1095" s="109"/>
      <c r="M1095" s="109"/>
      <c r="N1095" s="109"/>
    </row>
    <row r="1096" spans="1:14" x14ac:dyDescent="0.2">
      <c r="A1096" s="109"/>
      <c r="B1096" s="109"/>
      <c r="C1096" s="109"/>
      <c r="D1096" s="109"/>
      <c r="E1096" s="109"/>
      <c r="F1096" s="109"/>
      <c r="G1096" s="109"/>
      <c r="H1096" s="109"/>
      <c r="I1096" s="109"/>
      <c r="J1096" s="109"/>
      <c r="K1096" s="109"/>
      <c r="L1096" s="109"/>
      <c r="M1096" s="109"/>
      <c r="N1096" s="109"/>
    </row>
    <row r="1097" spans="1:14" x14ac:dyDescent="0.2">
      <c r="A1097" s="109"/>
      <c r="B1097" s="109"/>
      <c r="C1097" s="109"/>
      <c r="D1097" s="109"/>
      <c r="E1097" s="109"/>
      <c r="F1097" s="109"/>
      <c r="G1097" s="109"/>
      <c r="H1097" s="109"/>
      <c r="I1097" s="109"/>
      <c r="J1097" s="109"/>
      <c r="K1097" s="109"/>
      <c r="L1097" s="109"/>
      <c r="M1097" s="109"/>
      <c r="N1097" s="109"/>
    </row>
    <row r="1098" spans="1:14" x14ac:dyDescent="0.2">
      <c r="A1098" s="109"/>
      <c r="B1098" s="109"/>
      <c r="C1098" s="109"/>
      <c r="D1098" s="109"/>
      <c r="E1098" s="109"/>
      <c r="F1098" s="109"/>
      <c r="G1098" s="109"/>
      <c r="H1098" s="109"/>
      <c r="I1098" s="109"/>
      <c r="J1098" s="109"/>
      <c r="K1098" s="109"/>
      <c r="L1098" s="109"/>
      <c r="M1098" s="109"/>
      <c r="N1098" s="109"/>
    </row>
    <row r="1099" spans="1:14" x14ac:dyDescent="0.2">
      <c r="A1099" s="109"/>
      <c r="B1099" s="109"/>
      <c r="C1099" s="109"/>
      <c r="D1099" s="109"/>
      <c r="E1099" s="109"/>
      <c r="F1099" s="109"/>
      <c r="G1099" s="109"/>
      <c r="H1099" s="109"/>
      <c r="I1099" s="109"/>
      <c r="J1099" s="109"/>
      <c r="K1099" s="109"/>
      <c r="L1099" s="109"/>
      <c r="M1099" s="109"/>
      <c r="N1099" s="109"/>
    </row>
    <row r="1100" spans="1:14" x14ac:dyDescent="0.2">
      <c r="A1100" s="109"/>
      <c r="B1100" s="109"/>
      <c r="C1100" s="109"/>
      <c r="D1100" s="109"/>
      <c r="E1100" s="109"/>
      <c r="F1100" s="109"/>
      <c r="G1100" s="109"/>
      <c r="H1100" s="109"/>
      <c r="I1100" s="109"/>
      <c r="J1100" s="109"/>
      <c r="K1100" s="109"/>
      <c r="L1100" s="109"/>
      <c r="M1100" s="109"/>
      <c r="N1100" s="109"/>
    </row>
    <row r="1101" spans="1:14" x14ac:dyDescent="0.2">
      <c r="A1101" s="109"/>
      <c r="B1101" s="109"/>
      <c r="C1101" s="109"/>
      <c r="D1101" s="109"/>
      <c r="E1101" s="109"/>
      <c r="F1101" s="109"/>
      <c r="G1101" s="109"/>
      <c r="H1101" s="109"/>
      <c r="I1101" s="109"/>
      <c r="J1101" s="109"/>
      <c r="K1101" s="109"/>
      <c r="L1101" s="109"/>
      <c r="M1101" s="109"/>
      <c r="N1101" s="109"/>
    </row>
    <row r="1102" spans="1:14" x14ac:dyDescent="0.2">
      <c r="A1102" s="109"/>
      <c r="B1102" s="109"/>
      <c r="C1102" s="109"/>
      <c r="D1102" s="109"/>
      <c r="E1102" s="109"/>
      <c r="F1102" s="109"/>
      <c r="G1102" s="109"/>
      <c r="H1102" s="109"/>
      <c r="I1102" s="109"/>
      <c r="J1102" s="109"/>
      <c r="K1102" s="109"/>
      <c r="L1102" s="109"/>
      <c r="M1102" s="109"/>
      <c r="N1102" s="109"/>
    </row>
    <row r="1103" spans="1:14" x14ac:dyDescent="0.2">
      <c r="A1103" s="109"/>
      <c r="B1103" s="109"/>
      <c r="C1103" s="109"/>
      <c r="D1103" s="109"/>
      <c r="E1103" s="109"/>
      <c r="F1103" s="109"/>
      <c r="G1103" s="109"/>
      <c r="H1103" s="109"/>
      <c r="I1103" s="109"/>
      <c r="J1103" s="109"/>
      <c r="K1103" s="109"/>
      <c r="L1103" s="109"/>
      <c r="M1103" s="109"/>
      <c r="N1103" s="109"/>
    </row>
    <row r="1104" spans="1:14" x14ac:dyDescent="0.2">
      <c r="A1104" s="109"/>
      <c r="B1104" s="109"/>
      <c r="C1104" s="109"/>
      <c r="D1104" s="109"/>
      <c r="E1104" s="109"/>
      <c r="F1104" s="109"/>
      <c r="G1104" s="109"/>
      <c r="H1104" s="109"/>
      <c r="I1104" s="109"/>
      <c r="J1104" s="109"/>
      <c r="K1104" s="109"/>
      <c r="L1104" s="109"/>
      <c r="M1104" s="109"/>
      <c r="N1104" s="109"/>
    </row>
    <row r="1105" spans="1:14" x14ac:dyDescent="0.2">
      <c r="A1105" s="109"/>
      <c r="B1105" s="109"/>
      <c r="C1105" s="109"/>
      <c r="D1105" s="109"/>
      <c r="E1105" s="109"/>
      <c r="F1105" s="109"/>
      <c r="G1105" s="109"/>
      <c r="H1105" s="109"/>
      <c r="I1105" s="109"/>
      <c r="J1105" s="109"/>
      <c r="K1105" s="109"/>
      <c r="L1105" s="109"/>
      <c r="M1105" s="109"/>
      <c r="N1105" s="109"/>
    </row>
    <row r="1106" spans="1:14" x14ac:dyDescent="0.2">
      <c r="A1106" s="109"/>
      <c r="B1106" s="109"/>
      <c r="C1106" s="109"/>
      <c r="D1106" s="109"/>
      <c r="E1106" s="109"/>
      <c r="F1106" s="109"/>
      <c r="G1106" s="109"/>
      <c r="H1106" s="109"/>
      <c r="I1106" s="109"/>
      <c r="J1106" s="109"/>
      <c r="K1106" s="109"/>
      <c r="L1106" s="109"/>
      <c r="M1106" s="109"/>
      <c r="N1106" s="109"/>
    </row>
    <row r="1107" spans="1:14" x14ac:dyDescent="0.2">
      <c r="A1107" s="109"/>
      <c r="B1107" s="109"/>
      <c r="C1107" s="109"/>
      <c r="D1107" s="109"/>
      <c r="E1107" s="109"/>
      <c r="F1107" s="109"/>
      <c r="G1107" s="109"/>
      <c r="H1107" s="109"/>
      <c r="I1107" s="109"/>
      <c r="J1107" s="109"/>
      <c r="K1107" s="109"/>
      <c r="L1107" s="109"/>
      <c r="M1107" s="109"/>
      <c r="N1107" s="109"/>
    </row>
    <row r="1108" spans="1:14" x14ac:dyDescent="0.2">
      <c r="A1108" s="109"/>
      <c r="B1108" s="109"/>
      <c r="C1108" s="109"/>
      <c r="D1108" s="109"/>
      <c r="E1108" s="109"/>
      <c r="F1108" s="109"/>
      <c r="G1108" s="109"/>
      <c r="H1108" s="109"/>
      <c r="I1108" s="109"/>
      <c r="J1108" s="109"/>
      <c r="K1108" s="109"/>
      <c r="L1108" s="109"/>
      <c r="M1108" s="109"/>
      <c r="N1108" s="109"/>
    </row>
    <row r="1109" spans="1:14" x14ac:dyDescent="0.2">
      <c r="A1109" s="109"/>
      <c r="B1109" s="109"/>
      <c r="C1109" s="109"/>
      <c r="D1109" s="109"/>
      <c r="E1109" s="109"/>
      <c r="F1109" s="109"/>
      <c r="G1109" s="109"/>
      <c r="H1109" s="109"/>
      <c r="I1109" s="109"/>
      <c r="J1109" s="109"/>
      <c r="K1109" s="109"/>
      <c r="L1109" s="109"/>
      <c r="M1109" s="109"/>
      <c r="N1109" s="109"/>
    </row>
    <row r="1110" spans="1:14" x14ac:dyDescent="0.2">
      <c r="A1110" s="109"/>
      <c r="B1110" s="109"/>
      <c r="C1110" s="109"/>
      <c r="D1110" s="109"/>
      <c r="E1110" s="109"/>
      <c r="F1110" s="109"/>
      <c r="G1110" s="109"/>
      <c r="H1110" s="109"/>
      <c r="I1110" s="109"/>
      <c r="J1110" s="109"/>
      <c r="K1110" s="109"/>
      <c r="L1110" s="109"/>
      <c r="M1110" s="109"/>
      <c r="N1110" s="109"/>
    </row>
    <row r="1111" spans="1:14" x14ac:dyDescent="0.2">
      <c r="A1111" s="109"/>
      <c r="B1111" s="109"/>
      <c r="C1111" s="109"/>
      <c r="D1111" s="109"/>
      <c r="E1111" s="109"/>
      <c r="F1111" s="109"/>
      <c r="G1111" s="109"/>
      <c r="H1111" s="109"/>
      <c r="I1111" s="109"/>
      <c r="J1111" s="109"/>
      <c r="K1111" s="109"/>
      <c r="L1111" s="109"/>
      <c r="M1111" s="109"/>
      <c r="N1111" s="109"/>
    </row>
    <row r="1112" spans="1:14" x14ac:dyDescent="0.2">
      <c r="A1112" s="109"/>
      <c r="B1112" s="109"/>
      <c r="C1112" s="109"/>
      <c r="D1112" s="109"/>
      <c r="E1112" s="109"/>
      <c r="F1112" s="109"/>
      <c r="G1112" s="109"/>
      <c r="H1112" s="109"/>
      <c r="I1112" s="109"/>
      <c r="J1112" s="109"/>
      <c r="K1112" s="109"/>
      <c r="L1112" s="109"/>
      <c r="M1112" s="109"/>
      <c r="N1112" s="109"/>
    </row>
    <row r="1113" spans="1:14" x14ac:dyDescent="0.2">
      <c r="A1113" s="109"/>
      <c r="B1113" s="109"/>
      <c r="C1113" s="109"/>
      <c r="D1113" s="109"/>
      <c r="E1113" s="109"/>
      <c r="F1113" s="109"/>
      <c r="G1113" s="109"/>
      <c r="H1113" s="109"/>
      <c r="I1113" s="109"/>
      <c r="J1113" s="109"/>
      <c r="K1113" s="109"/>
      <c r="L1113" s="109"/>
      <c r="M1113" s="109"/>
      <c r="N1113" s="109"/>
    </row>
    <row r="1114" spans="1:14" x14ac:dyDescent="0.2">
      <c r="A1114" s="109"/>
      <c r="B1114" s="109"/>
      <c r="C1114" s="109"/>
      <c r="D1114" s="109"/>
      <c r="E1114" s="109"/>
      <c r="F1114" s="109"/>
      <c r="G1114" s="109"/>
      <c r="H1114" s="109"/>
      <c r="I1114" s="109"/>
      <c r="J1114" s="109"/>
      <c r="K1114" s="109"/>
      <c r="L1114" s="109"/>
      <c r="M1114" s="109"/>
      <c r="N1114" s="109"/>
    </row>
    <row r="1115" spans="1:14" x14ac:dyDescent="0.2">
      <c r="A1115" s="109"/>
      <c r="B1115" s="109"/>
      <c r="C1115" s="109"/>
      <c r="D1115" s="109"/>
      <c r="E1115" s="109"/>
      <c r="F1115" s="109"/>
      <c r="G1115" s="109"/>
      <c r="H1115" s="109"/>
      <c r="I1115" s="109"/>
      <c r="J1115" s="109"/>
      <c r="K1115" s="109"/>
      <c r="L1115" s="109"/>
      <c r="M1115" s="109"/>
      <c r="N1115" s="109"/>
    </row>
    <row r="1116" spans="1:14" x14ac:dyDescent="0.2">
      <c r="A1116" s="109"/>
      <c r="B1116" s="109"/>
      <c r="C1116" s="109"/>
      <c r="D1116" s="109"/>
      <c r="E1116" s="109"/>
      <c r="F1116" s="109"/>
      <c r="G1116" s="109"/>
      <c r="H1116" s="109"/>
      <c r="I1116" s="109"/>
      <c r="J1116" s="109"/>
      <c r="K1116" s="109"/>
      <c r="L1116" s="109"/>
      <c r="M1116" s="109"/>
      <c r="N1116" s="109"/>
    </row>
    <row r="1117" spans="1:14" x14ac:dyDescent="0.2">
      <c r="A1117" s="109"/>
      <c r="B1117" s="109"/>
      <c r="C1117" s="109"/>
      <c r="D1117" s="109"/>
      <c r="E1117" s="109"/>
      <c r="F1117" s="109"/>
      <c r="G1117" s="109"/>
      <c r="H1117" s="109"/>
      <c r="I1117" s="109"/>
      <c r="J1117" s="109"/>
      <c r="K1117" s="109"/>
      <c r="L1117" s="109"/>
      <c r="M1117" s="109"/>
      <c r="N1117" s="109"/>
    </row>
    <row r="1118" spans="1:14" x14ac:dyDescent="0.2">
      <c r="A1118" s="109"/>
      <c r="B1118" s="109"/>
      <c r="C1118" s="109"/>
      <c r="D1118" s="109"/>
      <c r="E1118" s="109"/>
      <c r="F1118" s="109"/>
      <c r="G1118" s="109"/>
      <c r="H1118" s="109"/>
      <c r="I1118" s="109"/>
      <c r="J1118" s="109"/>
      <c r="K1118" s="109"/>
      <c r="L1118" s="109"/>
      <c r="M1118" s="109"/>
      <c r="N1118" s="109"/>
    </row>
    <row r="1119" spans="1:14" x14ac:dyDescent="0.2">
      <c r="A1119" s="109"/>
      <c r="B1119" s="109"/>
      <c r="C1119" s="109"/>
      <c r="D1119" s="109"/>
      <c r="E1119" s="109"/>
      <c r="F1119" s="109"/>
      <c r="G1119" s="109"/>
      <c r="H1119" s="109"/>
      <c r="I1119" s="109"/>
      <c r="J1119" s="109"/>
      <c r="K1119" s="109"/>
      <c r="L1119" s="109"/>
      <c r="M1119" s="109"/>
      <c r="N1119" s="109"/>
    </row>
    <row r="1120" spans="1:14" x14ac:dyDescent="0.2">
      <c r="A1120" s="109"/>
      <c r="B1120" s="109"/>
      <c r="C1120" s="109"/>
      <c r="D1120" s="109"/>
      <c r="E1120" s="109"/>
      <c r="F1120" s="109"/>
      <c r="G1120" s="109"/>
      <c r="H1120" s="109"/>
      <c r="I1120" s="109"/>
      <c r="J1120" s="109"/>
      <c r="K1120" s="109"/>
      <c r="L1120" s="109"/>
      <c r="M1120" s="109"/>
      <c r="N1120" s="109"/>
    </row>
    <row r="1121" spans="1:14" x14ac:dyDescent="0.2">
      <c r="A1121" s="109"/>
      <c r="B1121" s="109"/>
      <c r="C1121" s="109"/>
      <c r="D1121" s="109"/>
      <c r="E1121" s="109"/>
      <c r="F1121" s="109"/>
      <c r="G1121" s="109"/>
      <c r="H1121" s="109"/>
      <c r="I1121" s="109"/>
      <c r="J1121" s="109"/>
      <c r="K1121" s="109"/>
      <c r="L1121" s="109"/>
      <c r="M1121" s="109"/>
      <c r="N1121" s="109"/>
    </row>
    <row r="1122" spans="1:14" x14ac:dyDescent="0.2">
      <c r="A1122" s="109"/>
      <c r="B1122" s="109"/>
      <c r="C1122" s="109"/>
      <c r="D1122" s="109"/>
      <c r="E1122" s="109"/>
      <c r="F1122" s="109"/>
      <c r="G1122" s="109"/>
      <c r="H1122" s="109"/>
      <c r="I1122" s="109"/>
      <c r="J1122" s="109"/>
      <c r="K1122" s="109"/>
      <c r="L1122" s="109"/>
      <c r="M1122" s="109"/>
      <c r="N1122" s="109"/>
    </row>
    <row r="1123" spans="1:14" x14ac:dyDescent="0.2">
      <c r="A1123" s="109"/>
      <c r="B1123" s="109"/>
      <c r="C1123" s="109"/>
      <c r="D1123" s="109"/>
      <c r="E1123" s="109"/>
      <c r="F1123" s="109"/>
      <c r="G1123" s="109"/>
      <c r="H1123" s="109"/>
      <c r="I1123" s="109"/>
      <c r="J1123" s="109"/>
      <c r="K1123" s="109"/>
      <c r="L1123" s="109"/>
      <c r="M1123" s="109"/>
      <c r="N1123" s="109"/>
    </row>
    <row r="1124" spans="1:14" x14ac:dyDescent="0.2">
      <c r="A1124" s="109"/>
      <c r="B1124" s="109"/>
      <c r="C1124" s="109"/>
      <c r="D1124" s="109"/>
      <c r="E1124" s="109"/>
      <c r="F1124" s="109"/>
      <c r="G1124" s="109"/>
      <c r="H1124" s="109"/>
      <c r="I1124" s="109"/>
      <c r="J1124" s="109"/>
      <c r="K1124" s="109"/>
      <c r="L1124" s="109"/>
      <c r="M1124" s="109"/>
      <c r="N1124" s="109"/>
    </row>
    <row r="1125" spans="1:14" x14ac:dyDescent="0.2">
      <c r="A1125" s="109"/>
      <c r="B1125" s="109"/>
      <c r="C1125" s="109"/>
      <c r="D1125" s="109"/>
      <c r="E1125" s="109"/>
      <c r="F1125" s="109"/>
      <c r="G1125" s="109"/>
      <c r="H1125" s="109"/>
      <c r="I1125" s="109"/>
      <c r="J1125" s="109"/>
      <c r="K1125" s="109"/>
      <c r="L1125" s="109"/>
      <c r="M1125" s="109"/>
      <c r="N1125" s="109"/>
    </row>
    <row r="1126" spans="1:14" x14ac:dyDescent="0.2">
      <c r="A1126" s="109"/>
      <c r="B1126" s="109"/>
      <c r="C1126" s="109"/>
      <c r="D1126" s="109"/>
      <c r="E1126" s="109"/>
      <c r="F1126" s="109"/>
      <c r="G1126" s="109"/>
      <c r="H1126" s="109"/>
      <c r="I1126" s="109"/>
      <c r="J1126" s="109"/>
      <c r="K1126" s="109"/>
      <c r="L1126" s="109"/>
      <c r="M1126" s="109"/>
      <c r="N1126" s="109"/>
    </row>
    <row r="1127" spans="1:14" x14ac:dyDescent="0.2">
      <c r="A1127" s="109"/>
      <c r="B1127" s="109"/>
      <c r="C1127" s="109"/>
      <c r="D1127" s="109"/>
      <c r="E1127" s="109"/>
      <c r="F1127" s="109"/>
      <c r="G1127" s="109"/>
      <c r="H1127" s="109"/>
      <c r="I1127" s="109"/>
      <c r="J1127" s="109"/>
      <c r="K1127" s="109"/>
      <c r="L1127" s="109"/>
      <c r="M1127" s="109"/>
      <c r="N1127" s="109"/>
    </row>
    <row r="1128" spans="1:14" x14ac:dyDescent="0.2">
      <c r="A1128" s="109"/>
      <c r="B1128" s="109"/>
      <c r="C1128" s="109"/>
      <c r="D1128" s="109"/>
      <c r="E1128" s="109"/>
      <c r="F1128" s="109"/>
      <c r="G1128" s="109"/>
      <c r="H1128" s="109"/>
      <c r="I1128" s="109"/>
      <c r="J1128" s="109"/>
      <c r="K1128" s="109"/>
      <c r="L1128" s="109"/>
      <c r="M1128" s="109"/>
      <c r="N1128" s="109"/>
    </row>
    <row r="1129" spans="1:14" x14ac:dyDescent="0.2">
      <c r="A1129" s="109"/>
      <c r="B1129" s="109"/>
      <c r="C1129" s="109"/>
      <c r="D1129" s="109"/>
      <c r="E1129" s="109"/>
      <c r="F1129" s="109"/>
      <c r="G1129" s="109"/>
      <c r="H1129" s="109"/>
      <c r="I1129" s="109"/>
      <c r="J1129" s="109"/>
      <c r="K1129" s="109"/>
      <c r="L1129" s="109"/>
      <c r="M1129" s="109"/>
      <c r="N1129" s="109"/>
    </row>
    <row r="1130" spans="1:14" x14ac:dyDescent="0.2">
      <c r="A1130" s="109"/>
      <c r="B1130" s="109"/>
      <c r="C1130" s="109"/>
      <c r="D1130" s="109"/>
      <c r="E1130" s="109"/>
      <c r="F1130" s="109"/>
      <c r="G1130" s="109"/>
      <c r="H1130" s="109"/>
      <c r="I1130" s="109"/>
      <c r="J1130" s="109"/>
      <c r="K1130" s="109"/>
      <c r="L1130" s="109"/>
      <c r="M1130" s="109"/>
      <c r="N1130" s="109"/>
    </row>
    <row r="1131" spans="1:14" x14ac:dyDescent="0.2">
      <c r="A1131" s="109"/>
      <c r="B1131" s="109"/>
      <c r="C1131" s="109"/>
      <c r="D1131" s="109"/>
      <c r="E1131" s="109"/>
      <c r="F1131" s="109"/>
      <c r="G1131" s="109"/>
      <c r="H1131" s="109"/>
      <c r="I1131" s="109"/>
      <c r="J1131" s="109"/>
      <c r="K1131" s="109"/>
      <c r="L1131" s="109"/>
      <c r="M1131" s="109"/>
      <c r="N1131" s="109"/>
    </row>
    <row r="1132" spans="1:14" x14ac:dyDescent="0.2">
      <c r="A1132" s="109"/>
      <c r="B1132" s="109"/>
      <c r="C1132" s="109"/>
      <c r="D1132" s="109"/>
      <c r="E1132" s="109"/>
      <c r="F1132" s="109"/>
      <c r="G1132" s="109"/>
      <c r="H1132" s="109"/>
      <c r="I1132" s="109"/>
      <c r="J1132" s="109"/>
      <c r="K1132" s="109"/>
      <c r="L1132" s="109"/>
      <c r="M1132" s="109"/>
      <c r="N1132" s="109"/>
    </row>
    <row r="1133" spans="1:14" x14ac:dyDescent="0.2">
      <c r="A1133" s="109"/>
      <c r="B1133" s="109"/>
      <c r="C1133" s="109"/>
      <c r="D1133" s="109"/>
      <c r="E1133" s="109"/>
      <c r="F1133" s="109"/>
      <c r="G1133" s="109"/>
      <c r="H1133" s="109"/>
      <c r="I1133" s="109"/>
      <c r="J1133" s="109"/>
      <c r="K1133" s="109"/>
      <c r="L1133" s="109"/>
      <c r="M1133" s="109"/>
      <c r="N1133" s="109"/>
    </row>
    <row r="1134" spans="1:14" x14ac:dyDescent="0.2">
      <c r="A1134" s="109"/>
      <c r="B1134" s="109"/>
      <c r="C1134" s="109"/>
      <c r="D1134" s="109"/>
      <c r="E1134" s="109"/>
      <c r="F1134" s="109"/>
      <c r="G1134" s="109"/>
      <c r="H1134" s="109"/>
      <c r="I1134" s="109"/>
      <c r="J1134" s="109"/>
      <c r="K1134" s="109"/>
      <c r="L1134" s="109"/>
      <c r="M1134" s="109"/>
      <c r="N1134" s="109"/>
    </row>
    <row r="1135" spans="1:14" x14ac:dyDescent="0.2">
      <c r="A1135" s="109"/>
      <c r="B1135" s="109"/>
      <c r="C1135" s="109"/>
      <c r="D1135" s="109"/>
      <c r="E1135" s="109"/>
      <c r="F1135" s="109"/>
      <c r="G1135" s="109"/>
      <c r="H1135" s="109"/>
      <c r="I1135" s="109"/>
      <c r="J1135" s="109"/>
      <c r="K1135" s="109"/>
      <c r="L1135" s="109"/>
      <c r="M1135" s="109"/>
      <c r="N1135" s="109"/>
    </row>
    <row r="1136" spans="1:14" x14ac:dyDescent="0.2">
      <c r="A1136" s="109"/>
      <c r="B1136" s="109"/>
      <c r="C1136" s="109"/>
      <c r="D1136" s="109"/>
      <c r="E1136" s="109"/>
      <c r="F1136" s="109"/>
      <c r="G1136" s="109"/>
      <c r="H1136" s="109"/>
      <c r="I1136" s="109"/>
      <c r="J1136" s="109"/>
      <c r="K1136" s="109"/>
      <c r="L1136" s="109"/>
      <c r="M1136" s="109"/>
      <c r="N1136" s="109"/>
    </row>
    <row r="1137" spans="1:14" x14ac:dyDescent="0.2">
      <c r="A1137" s="109"/>
      <c r="B1137" s="109"/>
      <c r="C1137" s="109"/>
      <c r="D1137" s="109"/>
      <c r="E1137" s="109"/>
      <c r="F1137" s="109"/>
      <c r="G1137" s="109"/>
      <c r="H1137" s="109"/>
      <c r="I1137" s="109"/>
      <c r="J1137" s="109"/>
      <c r="K1137" s="109"/>
      <c r="L1137" s="109"/>
      <c r="M1137" s="109"/>
      <c r="N1137" s="109"/>
    </row>
    <row r="1138" spans="1:14" x14ac:dyDescent="0.2">
      <c r="A1138" s="109"/>
      <c r="B1138" s="109"/>
      <c r="C1138" s="109"/>
      <c r="D1138" s="109"/>
      <c r="E1138" s="109"/>
      <c r="F1138" s="109"/>
      <c r="G1138" s="109"/>
      <c r="H1138" s="109"/>
      <c r="I1138" s="109"/>
      <c r="J1138" s="109"/>
      <c r="K1138" s="109"/>
      <c r="L1138" s="109"/>
      <c r="M1138" s="109"/>
      <c r="N1138" s="109"/>
    </row>
    <row r="1139" spans="1:14" x14ac:dyDescent="0.2">
      <c r="A1139" s="109"/>
      <c r="B1139" s="109"/>
      <c r="C1139" s="109"/>
      <c r="D1139" s="109"/>
      <c r="E1139" s="109"/>
      <c r="F1139" s="109"/>
      <c r="G1139" s="109"/>
      <c r="H1139" s="109"/>
      <c r="I1139" s="109"/>
      <c r="J1139" s="109"/>
      <c r="K1139" s="109"/>
      <c r="L1139" s="109"/>
      <c r="M1139" s="109"/>
      <c r="N1139" s="109"/>
    </row>
    <row r="1140" spans="1:14" x14ac:dyDescent="0.2">
      <c r="A1140" s="109"/>
      <c r="B1140" s="109"/>
      <c r="C1140" s="109"/>
      <c r="D1140" s="109"/>
      <c r="E1140" s="109"/>
      <c r="F1140" s="109"/>
      <c r="G1140" s="109"/>
      <c r="H1140" s="109"/>
      <c r="I1140" s="109"/>
      <c r="J1140" s="109"/>
      <c r="K1140" s="109"/>
      <c r="L1140" s="109"/>
      <c r="M1140" s="109"/>
      <c r="N1140" s="109"/>
    </row>
    <row r="1141" spans="1:14" x14ac:dyDescent="0.2">
      <c r="A1141" s="109"/>
      <c r="B1141" s="109"/>
      <c r="C1141" s="109"/>
      <c r="D1141" s="109"/>
      <c r="E1141" s="109"/>
      <c r="F1141" s="109"/>
      <c r="G1141" s="109"/>
      <c r="H1141" s="109"/>
      <c r="I1141" s="109"/>
      <c r="J1141" s="109"/>
      <c r="K1141" s="109"/>
      <c r="L1141" s="109"/>
      <c r="M1141" s="109"/>
      <c r="N1141" s="109"/>
    </row>
    <row r="1142" spans="1:14" x14ac:dyDescent="0.2">
      <c r="A1142" s="109"/>
      <c r="B1142" s="109"/>
      <c r="C1142" s="109"/>
      <c r="D1142" s="109"/>
      <c r="E1142" s="109"/>
      <c r="F1142" s="109"/>
      <c r="G1142" s="109"/>
      <c r="H1142" s="109"/>
      <c r="I1142" s="109"/>
      <c r="J1142" s="109"/>
      <c r="K1142" s="109"/>
      <c r="L1142" s="109"/>
      <c r="M1142" s="109"/>
      <c r="N1142" s="109"/>
    </row>
    <row r="1143" spans="1:14" x14ac:dyDescent="0.2">
      <c r="A1143" s="109"/>
      <c r="B1143" s="109"/>
      <c r="C1143" s="109"/>
      <c r="D1143" s="109"/>
      <c r="E1143" s="109"/>
      <c r="F1143" s="109"/>
      <c r="G1143" s="109"/>
      <c r="H1143" s="109"/>
      <c r="I1143" s="109"/>
      <c r="J1143" s="109"/>
      <c r="K1143" s="109"/>
      <c r="L1143" s="109"/>
      <c r="M1143" s="109"/>
      <c r="N1143" s="109"/>
    </row>
    <row r="1144" spans="1:14" x14ac:dyDescent="0.2">
      <c r="A1144" s="109"/>
      <c r="B1144" s="109"/>
      <c r="C1144" s="109"/>
      <c r="D1144" s="109"/>
      <c r="E1144" s="109"/>
      <c r="F1144" s="109"/>
      <c r="G1144" s="109"/>
      <c r="H1144" s="109"/>
      <c r="I1144" s="109"/>
      <c r="J1144" s="109"/>
      <c r="K1144" s="109"/>
      <c r="L1144" s="109"/>
      <c r="M1144" s="109"/>
      <c r="N1144" s="109"/>
    </row>
    <row r="1145" spans="1:14" x14ac:dyDescent="0.2">
      <c r="A1145" s="109"/>
      <c r="B1145" s="109"/>
      <c r="C1145" s="109"/>
      <c r="D1145" s="109"/>
      <c r="E1145" s="109"/>
      <c r="F1145" s="109"/>
      <c r="G1145" s="109"/>
      <c r="H1145" s="109"/>
      <c r="I1145" s="109"/>
      <c r="J1145" s="109"/>
      <c r="K1145" s="109"/>
      <c r="L1145" s="109"/>
      <c r="M1145" s="109"/>
      <c r="N1145" s="109"/>
    </row>
    <row r="1146" spans="1:14" x14ac:dyDescent="0.2">
      <c r="A1146" s="109"/>
      <c r="B1146" s="109"/>
      <c r="C1146" s="109"/>
      <c r="D1146" s="109"/>
      <c r="E1146" s="109"/>
      <c r="F1146" s="109"/>
      <c r="G1146" s="109"/>
      <c r="H1146" s="109"/>
      <c r="I1146" s="109"/>
      <c r="J1146" s="109"/>
      <c r="K1146" s="109"/>
      <c r="L1146" s="109"/>
      <c r="M1146" s="109"/>
      <c r="N1146" s="109"/>
    </row>
    <row r="1147" spans="1:14" x14ac:dyDescent="0.2">
      <c r="A1147" s="109"/>
      <c r="B1147" s="109"/>
      <c r="C1147" s="109"/>
      <c r="D1147" s="109"/>
      <c r="E1147" s="109"/>
      <c r="F1147" s="109"/>
      <c r="G1147" s="109"/>
      <c r="H1147" s="109"/>
      <c r="I1147" s="109"/>
      <c r="J1147" s="109"/>
      <c r="K1147" s="109"/>
      <c r="L1147" s="109"/>
      <c r="M1147" s="109"/>
      <c r="N1147" s="109"/>
    </row>
    <row r="1148" spans="1:14" x14ac:dyDescent="0.2">
      <c r="A1148" s="109"/>
      <c r="B1148" s="109"/>
      <c r="C1148" s="109"/>
      <c r="D1148" s="109"/>
      <c r="E1148" s="109"/>
      <c r="F1148" s="109"/>
      <c r="G1148" s="109"/>
      <c r="H1148" s="109"/>
      <c r="I1148" s="109"/>
      <c r="J1148" s="109"/>
      <c r="K1148" s="109"/>
      <c r="L1148" s="109"/>
      <c r="M1148" s="109"/>
      <c r="N1148" s="109"/>
    </row>
    <row r="1149" spans="1:14" x14ac:dyDescent="0.2">
      <c r="A1149" s="109"/>
      <c r="B1149" s="109"/>
      <c r="C1149" s="109"/>
      <c r="D1149" s="109"/>
      <c r="E1149" s="109"/>
      <c r="F1149" s="109"/>
      <c r="G1149" s="109"/>
      <c r="H1149" s="109"/>
      <c r="I1149" s="109"/>
      <c r="J1149" s="109"/>
      <c r="K1149" s="109"/>
      <c r="L1149" s="109"/>
      <c r="M1149" s="109"/>
      <c r="N1149" s="109"/>
    </row>
    <row r="1150" spans="1:14" x14ac:dyDescent="0.2">
      <c r="A1150" s="109"/>
      <c r="B1150" s="109"/>
      <c r="C1150" s="109"/>
      <c r="D1150" s="109"/>
      <c r="E1150" s="109"/>
      <c r="F1150" s="109"/>
      <c r="G1150" s="109"/>
      <c r="H1150" s="109"/>
      <c r="I1150" s="109"/>
      <c r="J1150" s="109"/>
      <c r="K1150" s="109"/>
      <c r="L1150" s="109"/>
      <c r="M1150" s="109"/>
      <c r="N1150" s="109"/>
    </row>
    <row r="1151" spans="1:14" x14ac:dyDescent="0.2">
      <c r="A1151" s="109"/>
      <c r="B1151" s="109"/>
      <c r="C1151" s="109"/>
      <c r="D1151" s="109"/>
      <c r="E1151" s="109"/>
      <c r="F1151" s="109"/>
      <c r="G1151" s="109"/>
      <c r="H1151" s="109"/>
      <c r="I1151" s="109"/>
      <c r="J1151" s="109"/>
      <c r="K1151" s="109"/>
      <c r="L1151" s="109"/>
      <c r="M1151" s="109"/>
      <c r="N1151" s="109"/>
    </row>
    <row r="1152" spans="1:14" x14ac:dyDescent="0.2">
      <c r="A1152" s="109"/>
      <c r="B1152" s="109"/>
      <c r="C1152" s="109"/>
      <c r="D1152" s="109"/>
      <c r="E1152" s="109"/>
      <c r="F1152" s="109"/>
      <c r="G1152" s="109"/>
      <c r="H1152" s="109"/>
      <c r="I1152" s="109"/>
      <c r="J1152" s="109"/>
      <c r="K1152" s="109"/>
      <c r="L1152" s="109"/>
      <c r="M1152" s="109"/>
      <c r="N1152" s="109"/>
    </row>
    <row r="1153" spans="1:14" x14ac:dyDescent="0.2">
      <c r="A1153" s="109"/>
      <c r="B1153" s="109"/>
      <c r="C1153" s="109"/>
      <c r="D1153" s="109"/>
      <c r="E1153" s="109"/>
      <c r="F1153" s="109"/>
      <c r="G1153" s="109"/>
      <c r="H1153" s="109"/>
      <c r="I1153" s="109"/>
      <c r="J1153" s="109"/>
      <c r="K1153" s="109"/>
      <c r="L1153" s="109"/>
      <c r="M1153" s="109"/>
      <c r="N1153" s="109"/>
    </row>
    <row r="1154" spans="1:14" x14ac:dyDescent="0.2">
      <c r="A1154" s="109"/>
      <c r="B1154" s="109"/>
      <c r="C1154" s="109"/>
      <c r="D1154" s="109"/>
      <c r="E1154" s="109"/>
      <c r="F1154" s="109"/>
      <c r="G1154" s="109"/>
      <c r="H1154" s="109"/>
      <c r="I1154" s="109"/>
      <c r="J1154" s="109"/>
      <c r="K1154" s="109"/>
      <c r="L1154" s="109"/>
      <c r="M1154" s="109"/>
      <c r="N1154" s="109"/>
    </row>
    <row r="1155" spans="1:14" x14ac:dyDescent="0.2">
      <c r="A1155" s="109"/>
      <c r="B1155" s="109"/>
      <c r="C1155" s="109"/>
      <c r="D1155" s="109"/>
      <c r="E1155" s="109"/>
      <c r="F1155" s="109"/>
      <c r="G1155" s="109"/>
      <c r="H1155" s="109"/>
      <c r="I1155" s="109"/>
      <c r="J1155" s="109"/>
      <c r="K1155" s="109"/>
      <c r="L1155" s="109"/>
      <c r="M1155" s="109"/>
      <c r="N1155" s="109"/>
    </row>
    <row r="1156" spans="1:14" x14ac:dyDescent="0.2">
      <c r="A1156" s="109"/>
      <c r="B1156" s="109"/>
      <c r="C1156" s="109"/>
      <c r="D1156" s="109"/>
      <c r="E1156" s="109"/>
      <c r="F1156" s="109"/>
      <c r="G1156" s="109"/>
      <c r="H1156" s="109"/>
      <c r="I1156" s="109"/>
      <c r="J1156" s="109"/>
      <c r="K1156" s="109"/>
      <c r="L1156" s="109"/>
      <c r="M1156" s="109"/>
      <c r="N1156" s="109"/>
    </row>
    <row r="1157" spans="1:14" x14ac:dyDescent="0.2">
      <c r="A1157" s="109"/>
      <c r="B1157" s="109"/>
      <c r="C1157" s="109"/>
      <c r="D1157" s="109"/>
      <c r="E1157" s="109"/>
      <c r="F1157" s="109"/>
      <c r="G1157" s="109"/>
      <c r="H1157" s="109"/>
      <c r="I1157" s="109"/>
      <c r="J1157" s="109"/>
      <c r="K1157" s="109"/>
      <c r="L1157" s="109"/>
      <c r="M1157" s="109"/>
      <c r="N1157" s="109"/>
    </row>
    <row r="1158" spans="1:14" x14ac:dyDescent="0.2">
      <c r="A1158" s="109"/>
      <c r="B1158" s="109"/>
      <c r="C1158" s="109"/>
      <c r="D1158" s="109"/>
      <c r="E1158" s="109"/>
      <c r="F1158" s="109"/>
      <c r="G1158" s="109"/>
      <c r="H1158" s="109"/>
      <c r="I1158" s="109"/>
      <c r="J1158" s="109"/>
      <c r="K1158" s="109"/>
      <c r="L1158" s="109"/>
      <c r="M1158" s="109"/>
      <c r="N1158" s="109"/>
    </row>
    <row r="1159" spans="1:14" x14ac:dyDescent="0.2">
      <c r="A1159" s="109"/>
      <c r="B1159" s="109"/>
      <c r="C1159" s="109"/>
      <c r="D1159" s="109"/>
      <c r="E1159" s="109"/>
      <c r="F1159" s="109"/>
      <c r="G1159" s="109"/>
      <c r="H1159" s="109"/>
      <c r="I1159" s="109"/>
      <c r="J1159" s="109"/>
      <c r="K1159" s="109"/>
      <c r="L1159" s="109"/>
      <c r="M1159" s="109"/>
      <c r="N1159" s="109"/>
    </row>
    <row r="1160" spans="1:14" x14ac:dyDescent="0.2">
      <c r="A1160" s="109"/>
      <c r="B1160" s="109"/>
      <c r="C1160" s="109"/>
      <c r="D1160" s="109"/>
      <c r="E1160" s="109"/>
      <c r="F1160" s="109"/>
      <c r="G1160" s="109"/>
      <c r="H1160" s="109"/>
      <c r="I1160" s="109"/>
      <c r="J1160" s="109"/>
      <c r="K1160" s="109"/>
      <c r="L1160" s="109"/>
      <c r="M1160" s="109"/>
      <c r="N1160" s="109"/>
    </row>
    <row r="1161" spans="1:14" x14ac:dyDescent="0.2">
      <c r="A1161" s="109"/>
      <c r="B1161" s="109"/>
      <c r="C1161" s="109"/>
      <c r="D1161" s="109"/>
      <c r="E1161" s="109"/>
      <c r="F1161" s="109"/>
      <c r="G1161" s="109"/>
      <c r="H1161" s="109"/>
      <c r="I1161" s="109"/>
      <c r="J1161" s="109"/>
      <c r="K1161" s="109"/>
      <c r="L1161" s="109"/>
      <c r="M1161" s="109"/>
      <c r="N1161" s="109"/>
    </row>
    <row r="1162" spans="1:14" x14ac:dyDescent="0.2">
      <c r="A1162" s="109"/>
      <c r="B1162" s="109"/>
      <c r="C1162" s="109"/>
      <c r="D1162" s="109"/>
      <c r="E1162" s="109"/>
      <c r="F1162" s="109"/>
      <c r="G1162" s="109"/>
      <c r="H1162" s="109"/>
      <c r="I1162" s="109"/>
      <c r="J1162" s="109"/>
      <c r="K1162" s="109"/>
      <c r="L1162" s="109"/>
      <c r="M1162" s="109"/>
      <c r="N1162" s="109"/>
    </row>
    <row r="1163" spans="1:14" x14ac:dyDescent="0.2">
      <c r="A1163" s="109"/>
      <c r="B1163" s="109"/>
      <c r="C1163" s="109"/>
      <c r="D1163" s="109"/>
      <c r="E1163" s="109"/>
      <c r="F1163" s="109"/>
      <c r="G1163" s="109"/>
      <c r="H1163" s="109"/>
      <c r="I1163" s="109"/>
      <c r="J1163" s="109"/>
      <c r="K1163" s="109"/>
      <c r="L1163" s="109"/>
      <c r="M1163" s="109"/>
      <c r="N1163" s="109"/>
    </row>
    <row r="1164" spans="1:14" x14ac:dyDescent="0.2">
      <c r="A1164" s="109"/>
      <c r="B1164" s="109"/>
      <c r="C1164" s="109"/>
      <c r="D1164" s="109"/>
      <c r="E1164" s="109"/>
      <c r="F1164" s="109"/>
      <c r="G1164" s="109"/>
      <c r="H1164" s="109"/>
      <c r="I1164" s="109"/>
      <c r="J1164" s="109"/>
      <c r="K1164" s="109"/>
      <c r="L1164" s="109"/>
      <c r="M1164" s="109"/>
      <c r="N1164" s="109"/>
    </row>
    <row r="1165" spans="1:14" x14ac:dyDescent="0.2">
      <c r="A1165" s="109"/>
      <c r="B1165" s="109"/>
      <c r="C1165" s="109"/>
      <c r="D1165" s="109"/>
      <c r="E1165" s="109"/>
      <c r="F1165" s="109"/>
      <c r="G1165" s="109"/>
      <c r="H1165" s="109"/>
      <c r="I1165" s="109"/>
      <c r="J1165" s="109"/>
      <c r="K1165" s="109"/>
      <c r="L1165" s="109"/>
      <c r="M1165" s="109"/>
      <c r="N1165" s="109"/>
    </row>
    <row r="1166" spans="1:14" x14ac:dyDescent="0.2">
      <c r="A1166" s="109"/>
      <c r="B1166" s="109"/>
      <c r="C1166" s="109"/>
      <c r="D1166" s="109"/>
      <c r="E1166" s="109"/>
      <c r="F1166" s="109"/>
      <c r="G1166" s="109"/>
      <c r="H1166" s="109"/>
      <c r="I1166" s="109"/>
      <c r="J1166" s="109"/>
      <c r="K1166" s="109"/>
      <c r="L1166" s="109"/>
      <c r="M1166" s="109"/>
      <c r="N1166" s="109"/>
    </row>
    <row r="1167" spans="1:14" x14ac:dyDescent="0.2">
      <c r="A1167" s="109"/>
      <c r="B1167" s="109"/>
      <c r="C1167" s="109"/>
      <c r="D1167" s="109"/>
      <c r="E1167" s="109"/>
      <c r="F1167" s="109"/>
      <c r="G1167" s="109"/>
      <c r="H1167" s="109"/>
      <c r="I1167" s="109"/>
      <c r="J1167" s="109"/>
      <c r="K1167" s="109"/>
      <c r="L1167" s="109"/>
      <c r="M1167" s="109"/>
      <c r="N1167" s="109"/>
    </row>
    <row r="1168" spans="1:14" x14ac:dyDescent="0.2">
      <c r="A1168" s="109"/>
      <c r="B1168" s="109"/>
      <c r="C1168" s="109"/>
      <c r="D1168" s="109"/>
      <c r="E1168" s="109"/>
      <c r="F1168" s="109"/>
      <c r="G1168" s="109"/>
      <c r="H1168" s="109"/>
      <c r="I1168" s="109"/>
      <c r="J1168" s="109"/>
      <c r="K1168" s="109"/>
      <c r="L1168" s="109"/>
      <c r="M1168" s="109"/>
      <c r="N1168" s="109"/>
    </row>
    <row r="1169" spans="1:14" x14ac:dyDescent="0.2">
      <c r="A1169" s="109"/>
      <c r="B1169" s="109"/>
      <c r="C1169" s="109"/>
      <c r="D1169" s="109"/>
      <c r="E1169" s="109"/>
      <c r="F1169" s="109"/>
      <c r="G1169" s="109"/>
      <c r="H1169" s="109"/>
      <c r="I1169" s="109"/>
      <c r="J1169" s="109"/>
      <c r="K1169" s="109"/>
      <c r="L1169" s="109"/>
      <c r="M1169" s="109"/>
      <c r="N1169" s="109"/>
    </row>
    <row r="1170" spans="1:14" x14ac:dyDescent="0.2">
      <c r="A1170" s="109"/>
      <c r="B1170" s="109"/>
      <c r="C1170" s="109"/>
      <c r="D1170" s="109"/>
      <c r="E1170" s="109"/>
      <c r="F1170" s="109"/>
      <c r="G1170" s="109"/>
      <c r="H1170" s="109"/>
      <c r="I1170" s="109"/>
      <c r="J1170" s="109"/>
      <c r="K1170" s="109"/>
      <c r="L1170" s="109"/>
      <c r="M1170" s="109"/>
      <c r="N1170" s="109"/>
    </row>
    <row r="1171" spans="1:14" x14ac:dyDescent="0.2">
      <c r="A1171" s="109"/>
      <c r="B1171" s="109"/>
      <c r="C1171" s="109"/>
      <c r="D1171" s="109"/>
      <c r="E1171" s="109"/>
      <c r="F1171" s="109"/>
      <c r="G1171" s="109"/>
      <c r="H1171" s="109"/>
      <c r="I1171" s="109"/>
      <c r="J1171" s="109"/>
      <c r="K1171" s="109"/>
      <c r="L1171" s="109"/>
      <c r="M1171" s="109"/>
      <c r="N1171" s="109"/>
    </row>
    <row r="1172" spans="1:14" x14ac:dyDescent="0.2">
      <c r="A1172" s="109"/>
      <c r="B1172" s="109"/>
      <c r="C1172" s="109"/>
      <c r="D1172" s="109"/>
      <c r="E1172" s="109"/>
      <c r="F1172" s="109"/>
      <c r="G1172" s="109"/>
      <c r="H1172" s="109"/>
      <c r="I1172" s="109"/>
      <c r="J1172" s="109"/>
      <c r="K1172" s="109"/>
      <c r="L1172" s="109"/>
      <c r="M1172" s="109"/>
      <c r="N1172" s="109"/>
    </row>
    <row r="1173" spans="1:14" x14ac:dyDescent="0.2">
      <c r="A1173" s="109"/>
      <c r="B1173" s="109"/>
      <c r="C1173" s="109"/>
      <c r="D1173" s="109"/>
      <c r="E1173" s="109"/>
      <c r="F1173" s="109"/>
      <c r="G1173" s="109"/>
      <c r="H1173" s="109"/>
      <c r="I1173" s="109"/>
      <c r="J1173" s="109"/>
      <c r="K1173" s="109"/>
      <c r="L1173" s="109"/>
      <c r="M1173" s="109"/>
      <c r="N1173" s="109"/>
    </row>
    <row r="1174" spans="1:14" x14ac:dyDescent="0.2">
      <c r="A1174" s="109"/>
      <c r="B1174" s="109"/>
      <c r="C1174" s="109"/>
      <c r="D1174" s="109"/>
      <c r="E1174" s="109"/>
      <c r="F1174" s="109"/>
      <c r="G1174" s="109"/>
      <c r="H1174" s="109"/>
      <c r="I1174" s="109"/>
      <c r="J1174" s="109"/>
      <c r="K1174" s="109"/>
      <c r="L1174" s="109"/>
      <c r="M1174" s="109"/>
      <c r="N1174" s="109"/>
    </row>
    <row r="1175" spans="1:14" x14ac:dyDescent="0.2">
      <c r="A1175" s="109"/>
      <c r="B1175" s="109"/>
      <c r="C1175" s="109"/>
      <c r="D1175" s="109"/>
      <c r="E1175" s="109"/>
      <c r="F1175" s="109"/>
      <c r="G1175" s="109"/>
      <c r="H1175" s="109"/>
      <c r="I1175" s="109"/>
      <c r="J1175" s="109"/>
      <c r="K1175" s="109"/>
      <c r="L1175" s="109"/>
      <c r="M1175" s="109"/>
      <c r="N1175" s="109"/>
    </row>
    <row r="1176" spans="1:14" x14ac:dyDescent="0.2">
      <c r="A1176" s="109"/>
      <c r="B1176" s="109"/>
      <c r="C1176" s="109"/>
      <c r="D1176" s="109"/>
      <c r="E1176" s="109"/>
      <c r="F1176" s="109"/>
      <c r="G1176" s="109"/>
      <c r="H1176" s="109"/>
      <c r="I1176" s="109"/>
      <c r="J1176" s="109"/>
      <c r="K1176" s="109"/>
      <c r="L1176" s="109"/>
      <c r="M1176" s="109"/>
      <c r="N1176" s="109"/>
    </row>
    <row r="1177" spans="1:14" x14ac:dyDescent="0.2">
      <c r="A1177" s="109"/>
      <c r="B1177" s="109"/>
      <c r="C1177" s="109"/>
      <c r="D1177" s="109"/>
      <c r="E1177" s="109"/>
      <c r="F1177" s="109"/>
      <c r="G1177" s="109"/>
      <c r="H1177" s="109"/>
      <c r="I1177" s="109"/>
      <c r="J1177" s="109"/>
      <c r="K1177" s="109"/>
      <c r="L1177" s="109"/>
      <c r="M1177" s="109"/>
      <c r="N1177" s="109"/>
    </row>
    <row r="1178" spans="1:14" x14ac:dyDescent="0.2">
      <c r="A1178" s="109"/>
      <c r="B1178" s="109"/>
      <c r="C1178" s="109"/>
      <c r="D1178" s="109"/>
      <c r="E1178" s="109"/>
      <c r="F1178" s="109"/>
      <c r="G1178" s="109"/>
      <c r="H1178" s="109"/>
      <c r="I1178" s="109"/>
      <c r="J1178" s="109"/>
      <c r="K1178" s="109"/>
      <c r="L1178" s="109"/>
      <c r="M1178" s="109"/>
      <c r="N1178" s="109"/>
    </row>
    <row r="1179" spans="1:14" x14ac:dyDescent="0.2">
      <c r="A1179" s="109"/>
      <c r="B1179" s="109"/>
      <c r="C1179" s="109"/>
      <c r="D1179" s="109"/>
      <c r="E1179" s="109"/>
      <c r="F1179" s="109"/>
      <c r="G1179" s="109"/>
      <c r="H1179" s="109"/>
      <c r="I1179" s="109"/>
      <c r="J1179" s="109"/>
      <c r="K1179" s="109"/>
      <c r="L1179" s="109"/>
      <c r="M1179" s="109"/>
      <c r="N1179" s="109"/>
    </row>
    <row r="1180" spans="1:14" x14ac:dyDescent="0.2">
      <c r="A1180" s="109"/>
      <c r="B1180" s="109"/>
      <c r="C1180" s="109"/>
      <c r="D1180" s="109"/>
      <c r="E1180" s="109"/>
      <c r="F1180" s="109"/>
      <c r="G1180" s="109"/>
      <c r="H1180" s="109"/>
      <c r="I1180" s="109"/>
      <c r="J1180" s="109"/>
      <c r="K1180" s="109"/>
      <c r="L1180" s="109"/>
      <c r="M1180" s="109"/>
      <c r="N1180" s="109"/>
    </row>
    <row r="1181" spans="1:14" x14ac:dyDescent="0.2">
      <c r="A1181" s="109"/>
      <c r="B1181" s="109"/>
      <c r="C1181" s="109"/>
      <c r="D1181" s="109"/>
      <c r="E1181" s="109"/>
      <c r="F1181" s="109"/>
      <c r="G1181" s="109"/>
      <c r="H1181" s="109"/>
      <c r="I1181" s="109"/>
      <c r="J1181" s="109"/>
      <c r="K1181" s="109"/>
      <c r="L1181" s="109"/>
      <c r="M1181" s="109"/>
      <c r="N1181" s="109"/>
    </row>
    <row r="1182" spans="1:14" x14ac:dyDescent="0.2">
      <c r="A1182" s="109"/>
      <c r="B1182" s="109"/>
      <c r="C1182" s="109"/>
      <c r="D1182" s="109"/>
      <c r="E1182" s="109"/>
      <c r="F1182" s="109"/>
      <c r="G1182" s="109"/>
      <c r="H1182" s="109"/>
      <c r="I1182" s="109"/>
      <c r="J1182" s="109"/>
      <c r="K1182" s="109"/>
      <c r="L1182" s="109"/>
      <c r="M1182" s="109"/>
      <c r="N1182" s="109"/>
    </row>
    <row r="1183" spans="1:14" x14ac:dyDescent="0.2">
      <c r="A1183" s="109"/>
      <c r="B1183" s="109"/>
      <c r="C1183" s="109"/>
      <c r="D1183" s="109"/>
      <c r="E1183" s="109"/>
      <c r="F1183" s="109"/>
      <c r="G1183" s="109"/>
      <c r="H1183" s="109"/>
      <c r="I1183" s="109"/>
      <c r="J1183" s="109"/>
      <c r="K1183" s="109"/>
      <c r="L1183" s="109"/>
      <c r="M1183" s="109"/>
      <c r="N1183" s="109"/>
    </row>
    <row r="1184" spans="1:14" x14ac:dyDescent="0.2">
      <c r="A1184" s="109"/>
      <c r="B1184" s="109"/>
      <c r="C1184" s="109"/>
      <c r="D1184" s="109"/>
      <c r="E1184" s="109"/>
      <c r="F1184" s="109"/>
      <c r="G1184" s="109"/>
      <c r="H1184" s="109"/>
      <c r="I1184" s="109"/>
      <c r="J1184" s="109"/>
      <c r="K1184" s="109"/>
      <c r="L1184" s="109"/>
      <c r="M1184" s="109"/>
      <c r="N1184" s="109"/>
    </row>
    <row r="1185" spans="1:14" x14ac:dyDescent="0.2">
      <c r="A1185" s="109"/>
      <c r="B1185" s="109"/>
      <c r="C1185" s="109"/>
      <c r="D1185" s="109"/>
      <c r="E1185" s="109"/>
      <c r="F1185" s="109"/>
      <c r="G1185" s="109"/>
      <c r="H1185" s="109"/>
      <c r="I1185" s="109"/>
      <c r="J1185" s="109"/>
      <c r="K1185" s="109"/>
      <c r="L1185" s="109"/>
      <c r="M1185" s="109"/>
      <c r="N1185" s="109"/>
    </row>
    <row r="1186" spans="1:14" x14ac:dyDescent="0.2">
      <c r="A1186" s="109"/>
      <c r="B1186" s="109"/>
      <c r="C1186" s="109"/>
      <c r="D1186" s="109"/>
      <c r="E1186" s="109"/>
      <c r="F1186" s="109"/>
      <c r="G1186" s="109"/>
      <c r="H1186" s="109"/>
      <c r="I1186" s="109"/>
      <c r="J1186" s="109"/>
      <c r="K1186" s="109"/>
      <c r="L1186" s="109"/>
      <c r="M1186" s="109"/>
      <c r="N1186" s="109"/>
    </row>
    <row r="1187" spans="1:14" x14ac:dyDescent="0.2">
      <c r="A1187" s="109"/>
      <c r="B1187" s="109"/>
      <c r="C1187" s="109"/>
      <c r="D1187" s="109"/>
      <c r="E1187" s="109"/>
      <c r="F1187" s="109"/>
      <c r="G1187" s="109"/>
      <c r="H1187" s="109"/>
      <c r="I1187" s="109"/>
      <c r="J1187" s="109"/>
      <c r="K1187" s="109"/>
      <c r="L1187" s="109"/>
      <c r="M1187" s="109"/>
      <c r="N1187" s="109"/>
    </row>
    <row r="1188" spans="1:14" x14ac:dyDescent="0.2">
      <c r="A1188" s="109"/>
      <c r="B1188" s="109"/>
      <c r="C1188" s="109"/>
      <c r="D1188" s="109"/>
      <c r="E1188" s="109"/>
      <c r="F1188" s="109"/>
      <c r="G1188" s="109"/>
      <c r="H1188" s="109"/>
      <c r="I1188" s="109"/>
      <c r="J1188" s="109"/>
      <c r="K1188" s="109"/>
      <c r="L1188" s="109"/>
      <c r="M1188" s="109"/>
      <c r="N1188" s="109"/>
    </row>
    <row r="1189" spans="1:14" x14ac:dyDescent="0.2">
      <c r="A1189" s="109"/>
      <c r="B1189" s="109"/>
      <c r="C1189" s="109"/>
      <c r="D1189" s="109"/>
      <c r="E1189" s="109"/>
      <c r="F1189" s="109"/>
      <c r="G1189" s="109"/>
      <c r="H1189" s="109"/>
      <c r="I1189" s="109"/>
      <c r="J1189" s="109"/>
      <c r="K1189" s="109"/>
      <c r="L1189" s="109"/>
      <c r="M1189" s="109"/>
      <c r="N1189" s="109"/>
    </row>
    <row r="1190" spans="1:14" x14ac:dyDescent="0.2">
      <c r="A1190" s="109"/>
      <c r="B1190" s="109"/>
      <c r="C1190" s="109"/>
      <c r="D1190" s="109"/>
      <c r="E1190" s="109"/>
      <c r="F1190" s="109"/>
      <c r="G1190" s="109"/>
      <c r="H1190" s="109"/>
      <c r="I1190" s="109"/>
      <c r="J1190" s="109"/>
      <c r="K1190" s="109"/>
      <c r="L1190" s="109"/>
      <c r="M1190" s="109"/>
      <c r="N1190" s="109"/>
    </row>
    <row r="1191" spans="1:14" x14ac:dyDescent="0.2">
      <c r="A1191" s="109"/>
      <c r="B1191" s="109"/>
      <c r="C1191" s="109"/>
      <c r="D1191" s="109"/>
      <c r="E1191" s="109"/>
      <c r="F1191" s="109"/>
      <c r="G1191" s="109"/>
      <c r="H1191" s="109"/>
      <c r="I1191" s="109"/>
      <c r="J1191" s="109"/>
      <c r="K1191" s="109"/>
      <c r="L1191" s="109"/>
      <c r="M1191" s="109"/>
      <c r="N1191" s="109"/>
    </row>
    <row r="1192" spans="1:14" x14ac:dyDescent="0.2">
      <c r="A1192" s="109"/>
      <c r="B1192" s="109"/>
      <c r="C1192" s="109"/>
      <c r="D1192" s="109"/>
      <c r="E1192" s="109"/>
      <c r="F1192" s="109"/>
      <c r="G1192" s="109"/>
      <c r="H1192" s="109"/>
      <c r="I1192" s="109"/>
      <c r="J1192" s="109"/>
      <c r="K1192" s="109"/>
      <c r="L1192" s="109"/>
      <c r="M1192" s="109"/>
      <c r="N1192" s="109"/>
    </row>
    <row r="1193" spans="1:14" x14ac:dyDescent="0.2">
      <c r="A1193" s="109"/>
      <c r="B1193" s="109"/>
      <c r="C1193" s="109"/>
      <c r="D1193" s="109"/>
      <c r="E1193" s="109"/>
      <c r="F1193" s="109"/>
      <c r="G1193" s="109"/>
      <c r="H1193" s="109"/>
      <c r="I1193" s="109"/>
      <c r="J1193" s="109"/>
      <c r="K1193" s="109"/>
      <c r="L1193" s="109"/>
      <c r="M1193" s="109"/>
      <c r="N1193" s="109"/>
    </row>
    <row r="1194" spans="1:14" x14ac:dyDescent="0.2">
      <c r="A1194" s="109"/>
      <c r="B1194" s="109"/>
      <c r="C1194" s="109"/>
      <c r="D1194" s="109"/>
      <c r="E1194" s="109"/>
      <c r="F1194" s="109"/>
      <c r="G1194" s="109"/>
      <c r="H1194" s="109"/>
      <c r="I1194" s="109"/>
      <c r="J1194" s="109"/>
      <c r="K1194" s="109"/>
      <c r="L1194" s="109"/>
      <c r="M1194" s="109"/>
      <c r="N1194" s="109"/>
    </row>
    <row r="1195" spans="1:14" x14ac:dyDescent="0.2">
      <c r="A1195" s="109"/>
      <c r="B1195" s="109"/>
      <c r="C1195" s="109"/>
      <c r="D1195" s="109"/>
      <c r="E1195" s="109"/>
      <c r="F1195" s="109"/>
      <c r="G1195" s="109"/>
      <c r="H1195" s="109"/>
      <c r="I1195" s="109"/>
      <c r="J1195" s="109"/>
      <c r="K1195" s="109"/>
      <c r="L1195" s="109"/>
      <c r="M1195" s="109"/>
      <c r="N1195" s="109"/>
    </row>
    <row r="1196" spans="1:14" x14ac:dyDescent="0.2">
      <c r="A1196" s="109"/>
      <c r="B1196" s="109"/>
      <c r="C1196" s="109"/>
      <c r="D1196" s="109"/>
      <c r="E1196" s="109"/>
      <c r="F1196" s="109"/>
      <c r="G1196" s="109"/>
      <c r="H1196" s="109"/>
      <c r="I1196" s="109"/>
      <c r="J1196" s="109"/>
      <c r="K1196" s="109"/>
      <c r="L1196" s="109"/>
      <c r="M1196" s="109"/>
      <c r="N1196" s="109"/>
    </row>
    <row r="1197" spans="1:14" x14ac:dyDescent="0.2">
      <c r="A1197" s="109"/>
      <c r="B1197" s="109"/>
      <c r="C1197" s="109"/>
      <c r="D1197" s="109"/>
      <c r="E1197" s="109"/>
      <c r="F1197" s="109"/>
      <c r="G1197" s="109"/>
      <c r="H1197" s="109"/>
      <c r="I1197" s="109"/>
      <c r="J1197" s="109"/>
      <c r="K1197" s="109"/>
      <c r="L1197" s="109"/>
      <c r="M1197" s="109"/>
      <c r="N1197" s="109"/>
    </row>
    <row r="1198" spans="1:14" x14ac:dyDescent="0.2">
      <c r="A1198" s="109"/>
      <c r="B1198" s="109"/>
      <c r="C1198" s="109"/>
      <c r="D1198" s="109"/>
      <c r="E1198" s="109"/>
      <c r="F1198" s="109"/>
      <c r="G1198" s="109"/>
      <c r="H1198" s="109"/>
      <c r="I1198" s="109"/>
      <c r="J1198" s="109"/>
      <c r="K1198" s="109"/>
      <c r="L1198" s="109"/>
      <c r="M1198" s="109"/>
      <c r="N1198" s="109"/>
    </row>
    <row r="1199" spans="1:14" x14ac:dyDescent="0.2">
      <c r="A1199" s="109"/>
      <c r="B1199" s="109"/>
      <c r="C1199" s="109"/>
      <c r="D1199" s="109"/>
      <c r="E1199" s="109"/>
      <c r="F1199" s="109"/>
      <c r="G1199" s="109"/>
      <c r="H1199" s="109"/>
      <c r="I1199" s="109"/>
      <c r="J1199" s="109"/>
      <c r="K1199" s="109"/>
      <c r="L1199" s="109"/>
      <c r="M1199" s="109"/>
      <c r="N1199" s="109"/>
    </row>
    <row r="1200" spans="1:14" x14ac:dyDescent="0.2">
      <c r="A1200" s="109"/>
      <c r="B1200" s="109"/>
      <c r="C1200" s="109"/>
      <c r="D1200" s="109"/>
      <c r="E1200" s="109"/>
      <c r="F1200" s="109"/>
      <c r="G1200" s="109"/>
      <c r="H1200" s="109"/>
      <c r="I1200" s="109"/>
      <c r="J1200" s="109"/>
      <c r="K1200" s="109"/>
      <c r="L1200" s="109"/>
      <c r="M1200" s="109"/>
      <c r="N1200" s="109"/>
    </row>
    <row r="1201" spans="1:14" x14ac:dyDescent="0.2">
      <c r="A1201" s="109"/>
      <c r="B1201" s="109"/>
      <c r="C1201" s="109"/>
      <c r="D1201" s="109"/>
      <c r="E1201" s="109"/>
      <c r="F1201" s="109"/>
      <c r="G1201" s="109"/>
      <c r="H1201" s="109"/>
      <c r="I1201" s="109"/>
      <c r="J1201" s="109"/>
      <c r="K1201" s="109"/>
      <c r="L1201" s="109"/>
      <c r="M1201" s="109"/>
      <c r="N1201" s="109"/>
    </row>
    <row r="1202" spans="1:14" x14ac:dyDescent="0.2">
      <c r="A1202" s="109"/>
      <c r="B1202" s="109"/>
      <c r="C1202" s="109"/>
      <c r="D1202" s="109"/>
      <c r="E1202" s="109"/>
      <c r="F1202" s="109"/>
      <c r="G1202" s="109"/>
      <c r="H1202" s="109"/>
      <c r="I1202" s="109"/>
      <c r="J1202" s="109"/>
      <c r="K1202" s="109"/>
      <c r="L1202" s="109"/>
      <c r="M1202" s="109"/>
      <c r="N1202" s="109"/>
    </row>
    <row r="1203" spans="1:14" x14ac:dyDescent="0.2">
      <c r="A1203" s="109"/>
      <c r="B1203" s="109"/>
      <c r="C1203" s="109"/>
      <c r="D1203" s="109"/>
      <c r="E1203" s="109"/>
      <c r="F1203" s="109"/>
      <c r="G1203" s="109"/>
      <c r="H1203" s="109"/>
      <c r="I1203" s="109"/>
      <c r="J1203" s="109"/>
      <c r="K1203" s="109"/>
      <c r="L1203" s="109"/>
      <c r="M1203" s="109"/>
      <c r="N1203" s="109"/>
    </row>
    <row r="1204" spans="1:14" x14ac:dyDescent="0.2">
      <c r="A1204" s="109"/>
      <c r="B1204" s="109"/>
      <c r="C1204" s="109"/>
      <c r="D1204" s="109"/>
      <c r="E1204" s="109"/>
      <c r="F1204" s="109"/>
      <c r="G1204" s="109"/>
      <c r="H1204" s="109"/>
      <c r="I1204" s="109"/>
      <c r="J1204" s="109"/>
      <c r="K1204" s="109"/>
      <c r="L1204" s="109"/>
      <c r="M1204" s="109"/>
      <c r="N1204" s="109"/>
    </row>
    <row r="1205" spans="1:14" x14ac:dyDescent="0.2">
      <c r="A1205" s="109"/>
      <c r="B1205" s="109"/>
      <c r="C1205" s="109"/>
      <c r="D1205" s="109"/>
      <c r="E1205" s="109"/>
      <c r="F1205" s="109"/>
      <c r="G1205" s="109"/>
      <c r="H1205" s="109"/>
      <c r="I1205" s="109"/>
      <c r="J1205" s="109"/>
      <c r="K1205" s="109"/>
      <c r="L1205" s="109"/>
      <c r="M1205" s="109"/>
      <c r="N1205" s="109"/>
    </row>
    <row r="1206" spans="1:14" x14ac:dyDescent="0.2">
      <c r="A1206" s="109"/>
      <c r="B1206" s="109"/>
      <c r="C1206" s="109"/>
      <c r="D1206" s="109"/>
      <c r="E1206" s="109"/>
      <c r="F1206" s="109"/>
      <c r="G1206" s="109"/>
      <c r="H1206" s="109"/>
      <c r="I1206" s="109"/>
      <c r="J1206" s="109"/>
      <c r="K1206" s="109"/>
      <c r="L1206" s="109"/>
      <c r="M1206" s="109"/>
      <c r="N1206" s="109"/>
    </row>
    <row r="1207" spans="1:14" x14ac:dyDescent="0.2">
      <c r="A1207" s="109"/>
      <c r="B1207" s="109"/>
      <c r="C1207" s="109"/>
      <c r="D1207" s="109"/>
      <c r="E1207" s="109"/>
      <c r="F1207" s="109"/>
      <c r="G1207" s="109"/>
      <c r="H1207" s="109"/>
      <c r="I1207" s="109"/>
      <c r="J1207" s="109"/>
      <c r="K1207" s="109"/>
      <c r="L1207" s="109"/>
      <c r="M1207" s="109"/>
      <c r="N1207" s="109"/>
    </row>
    <row r="1208" spans="1:14" x14ac:dyDescent="0.2">
      <c r="A1208" s="109"/>
      <c r="B1208" s="109"/>
      <c r="C1208" s="109"/>
      <c r="D1208" s="109"/>
      <c r="E1208" s="109"/>
      <c r="F1208" s="109"/>
      <c r="G1208" s="109"/>
      <c r="H1208" s="109"/>
      <c r="I1208" s="109"/>
      <c r="J1208" s="109"/>
      <c r="K1208" s="109"/>
      <c r="L1208" s="109"/>
      <c r="M1208" s="109"/>
      <c r="N1208" s="109"/>
    </row>
    <row r="1209" spans="1:14" x14ac:dyDescent="0.2">
      <c r="A1209" s="109"/>
      <c r="B1209" s="109"/>
      <c r="C1209" s="109"/>
      <c r="D1209" s="109"/>
      <c r="E1209" s="109"/>
      <c r="F1209" s="109"/>
      <c r="G1209" s="109"/>
      <c r="H1209" s="109"/>
      <c r="I1209" s="109"/>
      <c r="J1209" s="109"/>
      <c r="K1209" s="109"/>
      <c r="L1209" s="109"/>
      <c r="M1209" s="109"/>
      <c r="N1209" s="109"/>
    </row>
    <row r="1210" spans="1:14" x14ac:dyDescent="0.2">
      <c r="A1210" s="109"/>
      <c r="B1210" s="109"/>
      <c r="C1210" s="109"/>
      <c r="D1210" s="109"/>
      <c r="E1210" s="109"/>
      <c r="F1210" s="109"/>
      <c r="G1210" s="109"/>
      <c r="H1210" s="109"/>
      <c r="I1210" s="109"/>
      <c r="J1210" s="109"/>
      <c r="K1210" s="109"/>
      <c r="L1210" s="109"/>
      <c r="M1210" s="109"/>
      <c r="N1210" s="109"/>
    </row>
    <row r="1211" spans="1:14" x14ac:dyDescent="0.2">
      <c r="A1211" s="109"/>
      <c r="B1211" s="109"/>
      <c r="C1211" s="109"/>
      <c r="D1211" s="109"/>
      <c r="E1211" s="109"/>
      <c r="F1211" s="109"/>
      <c r="G1211" s="109"/>
      <c r="H1211" s="109"/>
      <c r="I1211" s="109"/>
      <c r="J1211" s="109"/>
      <c r="K1211" s="109"/>
      <c r="L1211" s="109"/>
      <c r="M1211" s="109"/>
      <c r="N1211" s="109"/>
    </row>
    <row r="1212" spans="1:14" x14ac:dyDescent="0.2">
      <c r="A1212" s="109"/>
      <c r="B1212" s="109"/>
      <c r="C1212" s="109"/>
      <c r="D1212" s="109"/>
      <c r="E1212" s="109"/>
      <c r="F1212" s="109"/>
      <c r="G1212" s="109"/>
      <c r="H1212" s="109"/>
      <c r="I1212" s="109"/>
      <c r="J1212" s="109"/>
      <c r="K1212" s="109"/>
      <c r="L1212" s="109"/>
      <c r="M1212" s="109"/>
      <c r="N1212" s="109"/>
    </row>
    <row r="1213" spans="1:14" x14ac:dyDescent="0.2">
      <c r="A1213" s="109"/>
      <c r="B1213" s="109"/>
      <c r="C1213" s="109"/>
      <c r="D1213" s="109"/>
      <c r="E1213" s="109"/>
      <c r="F1213" s="109"/>
      <c r="G1213" s="109"/>
      <c r="H1213" s="109"/>
      <c r="I1213" s="109"/>
      <c r="J1213" s="109"/>
      <c r="K1213" s="109"/>
      <c r="L1213" s="109"/>
      <c r="M1213" s="109"/>
      <c r="N1213" s="109"/>
    </row>
    <row r="1214" spans="1:14" x14ac:dyDescent="0.2">
      <c r="A1214" s="109"/>
      <c r="B1214" s="109"/>
      <c r="C1214" s="109"/>
      <c r="D1214" s="109"/>
      <c r="E1214" s="109"/>
      <c r="F1214" s="109"/>
      <c r="G1214" s="109"/>
      <c r="H1214" s="109"/>
      <c r="I1214" s="109"/>
      <c r="J1214" s="109"/>
      <c r="K1214" s="109"/>
      <c r="L1214" s="109"/>
      <c r="M1214" s="109"/>
      <c r="N1214" s="109"/>
    </row>
    <row r="1215" spans="1:14" x14ac:dyDescent="0.2">
      <c r="A1215" s="109"/>
      <c r="B1215" s="109"/>
      <c r="C1215" s="109"/>
      <c r="D1215" s="109"/>
      <c r="E1215" s="109"/>
      <c r="F1215" s="109"/>
      <c r="G1215" s="109"/>
      <c r="H1215" s="109"/>
      <c r="I1215" s="109"/>
      <c r="J1215" s="109"/>
      <c r="K1215" s="109"/>
      <c r="L1215" s="109"/>
      <c r="M1215" s="109"/>
      <c r="N1215" s="109"/>
    </row>
    <row r="1216" spans="1:14" x14ac:dyDescent="0.2">
      <c r="A1216" s="109"/>
      <c r="B1216" s="109"/>
      <c r="C1216" s="109"/>
      <c r="D1216" s="109"/>
      <c r="E1216" s="109"/>
      <c r="F1216" s="109"/>
      <c r="G1216" s="109"/>
      <c r="H1216" s="109"/>
      <c r="I1216" s="109"/>
      <c r="J1216" s="109"/>
      <c r="K1216" s="109"/>
      <c r="L1216" s="109"/>
      <c r="M1216" s="109"/>
      <c r="N1216" s="109"/>
    </row>
    <row r="1217" spans="1:14" x14ac:dyDescent="0.2">
      <c r="A1217" s="109"/>
      <c r="B1217" s="109"/>
      <c r="C1217" s="109"/>
      <c r="D1217" s="109"/>
      <c r="E1217" s="109"/>
      <c r="F1217" s="109"/>
      <c r="G1217" s="109"/>
      <c r="H1217" s="109"/>
      <c r="I1217" s="109"/>
      <c r="J1217" s="109"/>
      <c r="K1217" s="109"/>
      <c r="L1217" s="109"/>
      <c r="M1217" s="109"/>
      <c r="N1217" s="109"/>
    </row>
    <row r="1218" spans="1:14" x14ac:dyDescent="0.2">
      <c r="A1218" s="109"/>
      <c r="B1218" s="109"/>
      <c r="C1218" s="109"/>
      <c r="D1218" s="109"/>
      <c r="E1218" s="109"/>
      <c r="F1218" s="109"/>
      <c r="G1218" s="109"/>
      <c r="H1218" s="109"/>
      <c r="I1218" s="109"/>
      <c r="J1218" s="109"/>
      <c r="K1218" s="109"/>
      <c r="L1218" s="109"/>
      <c r="M1218" s="109"/>
      <c r="N1218" s="109"/>
    </row>
    <row r="1219" spans="1:14" x14ac:dyDescent="0.2">
      <c r="A1219" s="109"/>
      <c r="B1219" s="109"/>
      <c r="C1219" s="109"/>
      <c r="D1219" s="109"/>
      <c r="E1219" s="109"/>
      <c r="F1219" s="109"/>
      <c r="G1219" s="109"/>
      <c r="H1219" s="109"/>
      <c r="I1219" s="109"/>
      <c r="J1219" s="109"/>
      <c r="K1219" s="109"/>
      <c r="L1219" s="109"/>
      <c r="M1219" s="109"/>
      <c r="N1219" s="109"/>
    </row>
    <row r="1220" spans="1:14" x14ac:dyDescent="0.2">
      <c r="A1220" s="109"/>
      <c r="B1220" s="109"/>
      <c r="C1220" s="109"/>
      <c r="D1220" s="109"/>
      <c r="E1220" s="109"/>
      <c r="F1220" s="109"/>
      <c r="G1220" s="109"/>
      <c r="H1220" s="109"/>
      <c r="I1220" s="109"/>
      <c r="J1220" s="109"/>
      <c r="K1220" s="109"/>
      <c r="L1220" s="109"/>
      <c r="M1220" s="109"/>
      <c r="N1220" s="109"/>
    </row>
    <row r="1221" spans="1:14" x14ac:dyDescent="0.2">
      <c r="A1221" s="109"/>
      <c r="B1221" s="109"/>
      <c r="C1221" s="109"/>
      <c r="D1221" s="109"/>
      <c r="E1221" s="109"/>
      <c r="F1221" s="109"/>
      <c r="G1221" s="109"/>
      <c r="H1221" s="109"/>
      <c r="I1221" s="109"/>
      <c r="J1221" s="109"/>
      <c r="K1221" s="109"/>
      <c r="L1221" s="109"/>
      <c r="M1221" s="109"/>
      <c r="N1221" s="109"/>
    </row>
    <row r="1222" spans="1:14" x14ac:dyDescent="0.2">
      <c r="A1222" s="109"/>
      <c r="B1222" s="109"/>
      <c r="C1222" s="109"/>
      <c r="D1222" s="109"/>
      <c r="E1222" s="109"/>
      <c r="F1222" s="109"/>
      <c r="G1222" s="109"/>
      <c r="H1222" s="109"/>
      <c r="I1222" s="109"/>
      <c r="J1222" s="109"/>
      <c r="K1222" s="109"/>
      <c r="L1222" s="109"/>
      <c r="M1222" s="109"/>
      <c r="N1222" s="109"/>
    </row>
    <row r="1223" spans="1:14" x14ac:dyDescent="0.2">
      <c r="A1223" s="109"/>
      <c r="B1223" s="109"/>
      <c r="C1223" s="109"/>
      <c r="D1223" s="109"/>
      <c r="E1223" s="109"/>
      <c r="F1223" s="109"/>
      <c r="G1223" s="109"/>
      <c r="H1223" s="109"/>
      <c r="I1223" s="109"/>
      <c r="J1223" s="109"/>
      <c r="K1223" s="109"/>
      <c r="L1223" s="109"/>
      <c r="M1223" s="109"/>
      <c r="N1223" s="109"/>
    </row>
    <row r="1224" spans="1:14" x14ac:dyDescent="0.2">
      <c r="A1224" s="109"/>
      <c r="B1224" s="109"/>
      <c r="C1224" s="109"/>
      <c r="D1224" s="109"/>
      <c r="E1224" s="109"/>
      <c r="F1224" s="109"/>
      <c r="G1224" s="109"/>
      <c r="H1224" s="109"/>
      <c r="I1224" s="109"/>
      <c r="J1224" s="109"/>
      <c r="K1224" s="109"/>
      <c r="L1224" s="109"/>
      <c r="M1224" s="109"/>
      <c r="N1224" s="109"/>
    </row>
    <row r="1225" spans="1:14" x14ac:dyDescent="0.2">
      <c r="A1225" s="109"/>
      <c r="B1225" s="109"/>
      <c r="C1225" s="109"/>
      <c r="D1225" s="109"/>
      <c r="E1225" s="109"/>
      <c r="F1225" s="109"/>
      <c r="G1225" s="109"/>
      <c r="H1225" s="109"/>
      <c r="I1225" s="109"/>
      <c r="J1225" s="109"/>
      <c r="K1225" s="109"/>
      <c r="L1225" s="109"/>
      <c r="M1225" s="109"/>
      <c r="N1225" s="109"/>
    </row>
    <row r="1226" spans="1:14" x14ac:dyDescent="0.2">
      <c r="A1226" s="109"/>
      <c r="B1226" s="109"/>
      <c r="C1226" s="109"/>
      <c r="D1226" s="109"/>
      <c r="E1226" s="109"/>
      <c r="F1226" s="109"/>
      <c r="G1226" s="109"/>
      <c r="H1226" s="109"/>
      <c r="I1226" s="109"/>
      <c r="J1226" s="109"/>
      <c r="K1226" s="109"/>
      <c r="L1226" s="109"/>
      <c r="M1226" s="109"/>
      <c r="N1226" s="109"/>
    </row>
    <row r="1227" spans="1:14" x14ac:dyDescent="0.2">
      <c r="A1227" s="109"/>
      <c r="B1227" s="109"/>
      <c r="C1227" s="109"/>
      <c r="D1227" s="109"/>
      <c r="E1227" s="109"/>
      <c r="F1227" s="109"/>
      <c r="G1227" s="109"/>
      <c r="H1227" s="109"/>
      <c r="I1227" s="109"/>
      <c r="J1227" s="109"/>
      <c r="K1227" s="109"/>
      <c r="L1227" s="109"/>
      <c r="M1227" s="109"/>
      <c r="N1227" s="109"/>
    </row>
    <row r="1228" spans="1:14" x14ac:dyDescent="0.2">
      <c r="A1228" s="109"/>
      <c r="B1228" s="109"/>
      <c r="C1228" s="109"/>
      <c r="D1228" s="109"/>
      <c r="E1228" s="109"/>
      <c r="F1228" s="109"/>
      <c r="G1228" s="109"/>
      <c r="H1228" s="109"/>
      <c r="I1228" s="109"/>
      <c r="J1228" s="109"/>
      <c r="K1228" s="109"/>
      <c r="L1228" s="109"/>
      <c r="M1228" s="109"/>
      <c r="N1228" s="109"/>
    </row>
    <row r="1229" spans="1:14" x14ac:dyDescent="0.2">
      <c r="A1229" s="109"/>
      <c r="B1229" s="109"/>
      <c r="C1229" s="109"/>
      <c r="D1229" s="109"/>
      <c r="E1229" s="109"/>
      <c r="F1229" s="109"/>
      <c r="G1229" s="109"/>
      <c r="H1229" s="109"/>
      <c r="I1229" s="109"/>
      <c r="J1229" s="109"/>
      <c r="K1229" s="109"/>
      <c r="L1229" s="109"/>
      <c r="M1229" s="109"/>
      <c r="N1229" s="109"/>
    </row>
    <row r="1230" spans="1:14" x14ac:dyDescent="0.2">
      <c r="A1230" s="109"/>
      <c r="B1230" s="109"/>
      <c r="C1230" s="109"/>
      <c r="D1230" s="109"/>
      <c r="E1230" s="109"/>
      <c r="F1230" s="109"/>
      <c r="G1230" s="109"/>
      <c r="H1230" s="109"/>
      <c r="I1230" s="109"/>
      <c r="J1230" s="109"/>
      <c r="K1230" s="109"/>
      <c r="L1230" s="109"/>
      <c r="M1230" s="109"/>
      <c r="N1230" s="109"/>
    </row>
    <row r="1231" spans="1:14" x14ac:dyDescent="0.2">
      <c r="A1231" s="109"/>
      <c r="B1231" s="109"/>
      <c r="C1231" s="109"/>
      <c r="D1231" s="109"/>
      <c r="E1231" s="109"/>
      <c r="F1231" s="109"/>
      <c r="G1231" s="109"/>
      <c r="H1231" s="109"/>
      <c r="I1231" s="109"/>
      <c r="J1231" s="109"/>
      <c r="K1231" s="109"/>
      <c r="L1231" s="109"/>
      <c r="M1231" s="109"/>
      <c r="N1231" s="109"/>
    </row>
    <row r="1232" spans="1:14" x14ac:dyDescent="0.2">
      <c r="A1232" s="109"/>
      <c r="B1232" s="109"/>
      <c r="C1232" s="109"/>
      <c r="D1232" s="109"/>
      <c r="E1232" s="109"/>
      <c r="F1232" s="109"/>
      <c r="G1232" s="109"/>
      <c r="H1232" s="109"/>
      <c r="I1232" s="109"/>
      <c r="J1232" s="109"/>
      <c r="K1232" s="109"/>
      <c r="L1232" s="109"/>
      <c r="M1232" s="109"/>
      <c r="N1232" s="109"/>
    </row>
    <row r="1233" spans="1:14" x14ac:dyDescent="0.2">
      <c r="A1233" s="109"/>
      <c r="B1233" s="109"/>
      <c r="C1233" s="109"/>
      <c r="D1233" s="109"/>
      <c r="E1233" s="109"/>
      <c r="F1233" s="109"/>
      <c r="G1233" s="109"/>
      <c r="H1233" s="109"/>
      <c r="I1233" s="109"/>
      <c r="J1233" s="109"/>
      <c r="K1233" s="109"/>
      <c r="L1233" s="109"/>
      <c r="M1233" s="109"/>
      <c r="N1233" s="109"/>
    </row>
    <row r="1234" spans="1:14" x14ac:dyDescent="0.2">
      <c r="A1234" s="109"/>
      <c r="B1234" s="109"/>
      <c r="C1234" s="109"/>
      <c r="D1234" s="109"/>
      <c r="E1234" s="109"/>
      <c r="F1234" s="109"/>
      <c r="G1234" s="109"/>
      <c r="H1234" s="109"/>
      <c r="I1234" s="109"/>
      <c r="J1234" s="109"/>
      <c r="K1234" s="109"/>
      <c r="L1234" s="109"/>
      <c r="M1234" s="109"/>
      <c r="N1234" s="109"/>
    </row>
    <row r="1235" spans="1:14" x14ac:dyDescent="0.2">
      <c r="A1235" s="109"/>
      <c r="B1235" s="109"/>
      <c r="C1235" s="109"/>
      <c r="D1235" s="109"/>
      <c r="E1235" s="109"/>
      <c r="F1235" s="109"/>
      <c r="G1235" s="109"/>
      <c r="H1235" s="109"/>
      <c r="I1235" s="109"/>
      <c r="J1235" s="109"/>
      <c r="K1235" s="109"/>
      <c r="L1235" s="109"/>
      <c r="M1235" s="109"/>
      <c r="N1235" s="109"/>
    </row>
    <row r="1236" spans="1:14" x14ac:dyDescent="0.2">
      <c r="A1236" s="109"/>
      <c r="B1236" s="109"/>
      <c r="C1236" s="109"/>
      <c r="D1236" s="109"/>
      <c r="E1236" s="109"/>
      <c r="F1236" s="109"/>
      <c r="G1236" s="109"/>
      <c r="H1236" s="109"/>
      <c r="I1236" s="109"/>
      <c r="J1236" s="109"/>
      <c r="K1236" s="109"/>
      <c r="L1236" s="109"/>
      <c r="M1236" s="109"/>
      <c r="N1236" s="109"/>
    </row>
    <row r="1237" spans="1:14" x14ac:dyDescent="0.2">
      <c r="A1237" s="109"/>
      <c r="B1237" s="109"/>
      <c r="C1237" s="109"/>
      <c r="D1237" s="109"/>
      <c r="E1237" s="109"/>
      <c r="F1237" s="109"/>
      <c r="G1237" s="109"/>
      <c r="H1237" s="109"/>
      <c r="I1237" s="109"/>
      <c r="J1237" s="109"/>
      <c r="K1237" s="109"/>
      <c r="L1237" s="109"/>
      <c r="M1237" s="109"/>
      <c r="N1237" s="109"/>
    </row>
    <row r="1238" spans="1:14" x14ac:dyDescent="0.2">
      <c r="A1238" s="109"/>
      <c r="B1238" s="109"/>
      <c r="C1238" s="109"/>
      <c r="D1238" s="109"/>
      <c r="E1238" s="109"/>
      <c r="F1238" s="109"/>
      <c r="G1238" s="109"/>
      <c r="H1238" s="109"/>
      <c r="I1238" s="109"/>
      <c r="J1238" s="109"/>
      <c r="K1238" s="109"/>
      <c r="L1238" s="109"/>
      <c r="M1238" s="109"/>
      <c r="N1238" s="109"/>
    </row>
    <row r="1239" spans="1:14" x14ac:dyDescent="0.2">
      <c r="A1239" s="109"/>
      <c r="B1239" s="109"/>
      <c r="C1239" s="109"/>
      <c r="D1239" s="109"/>
      <c r="E1239" s="109"/>
      <c r="F1239" s="109"/>
      <c r="G1239" s="109"/>
      <c r="H1239" s="109"/>
      <c r="I1239" s="109"/>
      <c r="J1239" s="109"/>
      <c r="K1239" s="109"/>
      <c r="L1239" s="109"/>
      <c r="M1239" s="109"/>
      <c r="N1239" s="109"/>
    </row>
    <row r="1240" spans="1:14" x14ac:dyDescent="0.2">
      <c r="A1240" s="109"/>
      <c r="B1240" s="109"/>
      <c r="C1240" s="109"/>
      <c r="D1240" s="109"/>
      <c r="E1240" s="109"/>
      <c r="F1240" s="109"/>
      <c r="G1240" s="109"/>
      <c r="H1240" s="109"/>
      <c r="I1240" s="109"/>
      <c r="J1240" s="109"/>
      <c r="K1240" s="109"/>
      <c r="L1240" s="109"/>
      <c r="M1240" s="109"/>
      <c r="N1240" s="109"/>
    </row>
    <row r="1241" spans="1:14" x14ac:dyDescent="0.2">
      <c r="A1241" s="109"/>
      <c r="B1241" s="109"/>
      <c r="C1241" s="109"/>
      <c r="D1241" s="109"/>
      <c r="E1241" s="109"/>
      <c r="F1241" s="109"/>
      <c r="G1241" s="109"/>
      <c r="H1241" s="109"/>
      <c r="I1241" s="109"/>
      <c r="J1241" s="109"/>
      <c r="K1241" s="109"/>
      <c r="L1241" s="109"/>
      <c r="M1241" s="109"/>
      <c r="N1241" s="109"/>
    </row>
    <row r="1242" spans="1:14" x14ac:dyDescent="0.2">
      <c r="A1242" s="109"/>
      <c r="B1242" s="109"/>
      <c r="C1242" s="109"/>
      <c r="D1242" s="109"/>
      <c r="E1242" s="109"/>
      <c r="F1242" s="109"/>
      <c r="G1242" s="109"/>
      <c r="H1242" s="109"/>
      <c r="I1242" s="109"/>
      <c r="J1242" s="109"/>
      <c r="K1242" s="109"/>
      <c r="L1242" s="109"/>
      <c r="M1242" s="109"/>
      <c r="N1242" s="109"/>
    </row>
    <row r="1243" spans="1:14" x14ac:dyDescent="0.2">
      <c r="A1243" s="109"/>
      <c r="B1243" s="109"/>
      <c r="C1243" s="109"/>
      <c r="D1243" s="109"/>
      <c r="E1243" s="109"/>
      <c r="F1243" s="109"/>
      <c r="G1243" s="109"/>
      <c r="H1243" s="109"/>
      <c r="I1243" s="109"/>
      <c r="J1243" s="109"/>
      <c r="K1243" s="109"/>
      <c r="L1243" s="109"/>
      <c r="M1243" s="109"/>
      <c r="N1243" s="109"/>
    </row>
    <row r="1244" spans="1:14" x14ac:dyDescent="0.2">
      <c r="A1244" s="109"/>
      <c r="B1244" s="109"/>
      <c r="C1244" s="109"/>
      <c r="D1244" s="109"/>
      <c r="E1244" s="109"/>
      <c r="F1244" s="109"/>
      <c r="G1244" s="109"/>
      <c r="H1244" s="109"/>
      <c r="I1244" s="109"/>
      <c r="J1244" s="109"/>
      <c r="K1244" s="109"/>
      <c r="L1244" s="109"/>
      <c r="M1244" s="109"/>
      <c r="N1244" s="109"/>
    </row>
    <row r="1245" spans="1:14" x14ac:dyDescent="0.2">
      <c r="A1245" s="109"/>
      <c r="B1245" s="109"/>
      <c r="C1245" s="109"/>
      <c r="D1245" s="109"/>
      <c r="E1245" s="109"/>
      <c r="F1245" s="109"/>
      <c r="G1245" s="109"/>
      <c r="H1245" s="109"/>
      <c r="I1245" s="109"/>
      <c r="J1245" s="109"/>
      <c r="K1245" s="109"/>
      <c r="L1245" s="109"/>
      <c r="M1245" s="109"/>
      <c r="N1245" s="109"/>
    </row>
    <row r="1246" spans="1:14" x14ac:dyDescent="0.2">
      <c r="A1246" s="109"/>
      <c r="B1246" s="109"/>
      <c r="C1246" s="109"/>
      <c r="D1246" s="109"/>
      <c r="E1246" s="109"/>
      <c r="F1246" s="109"/>
      <c r="G1246" s="109"/>
      <c r="H1246" s="109"/>
      <c r="I1246" s="109"/>
      <c r="J1246" s="109"/>
      <c r="K1246" s="109"/>
      <c r="L1246" s="109"/>
      <c r="M1246" s="109"/>
      <c r="N1246" s="109"/>
    </row>
    <row r="1247" spans="1:14" x14ac:dyDescent="0.2">
      <c r="A1247" s="109"/>
      <c r="B1247" s="109"/>
      <c r="C1247" s="109"/>
      <c r="D1247" s="109"/>
      <c r="E1247" s="109"/>
      <c r="F1247" s="109"/>
      <c r="G1247" s="109"/>
      <c r="H1247" s="109"/>
      <c r="I1247" s="109"/>
      <c r="J1247" s="109"/>
      <c r="K1247" s="109"/>
      <c r="L1247" s="109"/>
      <c r="M1247" s="109"/>
      <c r="N1247" s="109"/>
    </row>
    <row r="1248" spans="1:14" x14ac:dyDescent="0.2">
      <c r="A1248" s="109"/>
      <c r="B1248" s="109"/>
      <c r="C1248" s="109"/>
      <c r="D1248" s="109"/>
      <c r="E1248" s="109"/>
      <c r="F1248" s="109"/>
      <c r="G1248" s="109"/>
      <c r="H1248" s="109"/>
      <c r="I1248" s="109"/>
      <c r="J1248" s="109"/>
      <c r="K1248" s="109"/>
      <c r="L1248" s="109"/>
      <c r="M1248" s="109"/>
      <c r="N1248" s="109"/>
    </row>
    <row r="1249" spans="1:14" x14ac:dyDescent="0.2">
      <c r="A1249" s="109"/>
      <c r="B1249" s="109"/>
      <c r="C1249" s="109"/>
      <c r="D1249" s="109"/>
      <c r="E1249" s="109"/>
      <c r="F1249" s="109"/>
      <c r="G1249" s="109"/>
      <c r="H1249" s="109"/>
      <c r="I1249" s="109"/>
      <c r="J1249" s="109"/>
      <c r="K1249" s="109"/>
      <c r="L1249" s="109"/>
      <c r="M1249" s="109"/>
      <c r="N1249" s="109"/>
    </row>
    <row r="1250" spans="1:14" x14ac:dyDescent="0.2">
      <c r="A1250" s="109"/>
      <c r="B1250" s="109"/>
      <c r="C1250" s="109"/>
      <c r="D1250" s="109"/>
      <c r="E1250" s="109"/>
      <c r="F1250" s="109"/>
      <c r="G1250" s="109"/>
      <c r="H1250" s="109"/>
      <c r="I1250" s="109"/>
      <c r="J1250" s="109"/>
      <c r="K1250" s="109"/>
      <c r="L1250" s="109"/>
      <c r="M1250" s="109"/>
      <c r="N1250" s="109"/>
    </row>
    <row r="1251" spans="1:14" x14ac:dyDescent="0.2">
      <c r="A1251" s="109"/>
      <c r="B1251" s="109"/>
      <c r="C1251" s="109"/>
      <c r="D1251" s="109"/>
      <c r="E1251" s="109"/>
      <c r="F1251" s="109"/>
      <c r="G1251" s="109"/>
      <c r="H1251" s="109"/>
      <c r="I1251" s="109"/>
      <c r="J1251" s="109"/>
      <c r="K1251" s="109"/>
      <c r="L1251" s="109"/>
      <c r="M1251" s="109"/>
      <c r="N1251" s="109"/>
    </row>
    <row r="1252" spans="1:14" x14ac:dyDescent="0.2">
      <c r="A1252" s="109"/>
      <c r="B1252" s="109"/>
      <c r="C1252" s="109"/>
      <c r="D1252" s="109"/>
      <c r="E1252" s="109"/>
      <c r="F1252" s="109"/>
      <c r="G1252" s="109"/>
      <c r="H1252" s="109"/>
      <c r="I1252" s="109"/>
      <c r="J1252" s="109"/>
      <c r="K1252" s="109"/>
      <c r="L1252" s="109"/>
      <c r="M1252" s="109"/>
      <c r="N1252" s="109"/>
    </row>
    <row r="1253" spans="1:14" x14ac:dyDescent="0.2">
      <c r="A1253" s="109"/>
      <c r="B1253" s="109"/>
      <c r="C1253" s="109"/>
      <c r="D1253" s="109"/>
      <c r="E1253" s="109"/>
      <c r="F1253" s="109"/>
      <c r="G1253" s="109"/>
      <c r="H1253" s="109"/>
      <c r="I1253" s="109"/>
      <c r="J1253" s="109"/>
      <c r="K1253" s="109"/>
      <c r="L1253" s="109"/>
      <c r="M1253" s="109"/>
      <c r="N1253" s="109"/>
    </row>
    <row r="1254" spans="1:14" x14ac:dyDescent="0.2">
      <c r="A1254" s="109"/>
      <c r="B1254" s="109"/>
      <c r="C1254" s="109"/>
      <c r="D1254" s="109"/>
      <c r="E1254" s="109"/>
      <c r="F1254" s="109"/>
      <c r="G1254" s="109"/>
      <c r="H1254" s="109"/>
      <c r="I1254" s="109"/>
      <c r="J1254" s="109"/>
      <c r="K1254" s="109"/>
      <c r="L1254" s="109"/>
      <c r="M1254" s="109"/>
      <c r="N1254" s="109"/>
    </row>
    <row r="1255" spans="1:14" x14ac:dyDescent="0.2">
      <c r="A1255" s="109"/>
      <c r="B1255" s="109"/>
      <c r="C1255" s="109"/>
      <c r="D1255" s="109"/>
      <c r="E1255" s="109"/>
      <c r="F1255" s="109"/>
      <c r="G1255" s="109"/>
      <c r="H1255" s="109"/>
      <c r="I1255" s="109"/>
      <c r="J1255" s="109"/>
      <c r="K1255" s="109"/>
      <c r="L1255" s="109"/>
      <c r="M1255" s="109"/>
      <c r="N1255" s="109"/>
    </row>
    <row r="1256" spans="1:14" x14ac:dyDescent="0.2">
      <c r="A1256" s="109"/>
      <c r="B1256" s="109"/>
      <c r="C1256" s="109"/>
      <c r="D1256" s="109"/>
      <c r="E1256" s="109"/>
      <c r="F1256" s="109"/>
      <c r="G1256" s="109"/>
      <c r="H1256" s="109"/>
      <c r="I1256" s="109"/>
      <c r="J1256" s="109"/>
      <c r="K1256" s="109"/>
      <c r="L1256" s="109"/>
      <c r="M1256" s="109"/>
      <c r="N1256" s="109"/>
    </row>
    <row r="1257" spans="1:14" x14ac:dyDescent="0.2">
      <c r="A1257" s="109"/>
      <c r="B1257" s="109"/>
      <c r="C1257" s="109"/>
      <c r="D1257" s="109"/>
      <c r="E1257" s="109"/>
      <c r="F1257" s="109"/>
      <c r="G1257" s="109"/>
      <c r="H1257" s="109"/>
      <c r="I1257" s="109"/>
      <c r="J1257" s="109"/>
      <c r="K1257" s="109"/>
      <c r="L1257" s="109"/>
      <c r="M1257" s="109"/>
      <c r="N1257" s="109"/>
    </row>
    <row r="1258" spans="1:14" x14ac:dyDescent="0.2">
      <c r="A1258" s="109"/>
      <c r="B1258" s="109"/>
      <c r="C1258" s="109"/>
      <c r="D1258" s="109"/>
      <c r="E1258" s="109"/>
      <c r="F1258" s="109"/>
      <c r="G1258" s="109"/>
      <c r="H1258" s="109"/>
      <c r="I1258" s="109"/>
      <c r="J1258" s="109"/>
      <c r="K1258" s="109"/>
      <c r="L1258" s="109"/>
      <c r="M1258" s="109"/>
      <c r="N1258" s="109"/>
    </row>
    <row r="1259" spans="1:14" x14ac:dyDescent="0.2">
      <c r="A1259" s="109"/>
      <c r="B1259" s="109"/>
      <c r="C1259" s="109"/>
      <c r="D1259" s="109"/>
      <c r="E1259" s="109"/>
      <c r="F1259" s="109"/>
      <c r="G1259" s="109"/>
      <c r="H1259" s="109"/>
      <c r="I1259" s="109"/>
      <c r="J1259" s="109"/>
      <c r="K1259" s="109"/>
      <c r="L1259" s="109"/>
      <c r="M1259" s="109"/>
      <c r="N1259" s="109"/>
    </row>
    <row r="1260" spans="1:14" x14ac:dyDescent="0.2">
      <c r="A1260" s="109"/>
      <c r="B1260" s="109"/>
      <c r="C1260" s="109"/>
      <c r="D1260" s="109"/>
      <c r="E1260" s="109"/>
      <c r="F1260" s="109"/>
      <c r="G1260" s="109"/>
      <c r="H1260" s="109"/>
      <c r="I1260" s="109"/>
      <c r="J1260" s="109"/>
      <c r="K1260" s="109"/>
      <c r="L1260" s="109"/>
      <c r="M1260" s="109"/>
      <c r="N1260" s="109"/>
    </row>
    <row r="1261" spans="1:14" x14ac:dyDescent="0.2">
      <c r="A1261" s="109"/>
      <c r="B1261" s="109"/>
      <c r="C1261" s="109"/>
      <c r="D1261" s="109"/>
      <c r="E1261" s="109"/>
      <c r="F1261" s="109"/>
      <c r="G1261" s="109"/>
      <c r="H1261" s="109"/>
      <c r="I1261" s="109"/>
      <c r="J1261" s="109"/>
      <c r="K1261" s="109"/>
      <c r="L1261" s="109"/>
      <c r="M1261" s="109"/>
      <c r="N1261" s="109"/>
    </row>
    <row r="1262" spans="1:14" x14ac:dyDescent="0.2">
      <c r="A1262" s="109"/>
      <c r="B1262" s="109"/>
      <c r="C1262" s="109"/>
      <c r="D1262" s="109"/>
      <c r="E1262" s="109"/>
      <c r="F1262" s="109"/>
      <c r="G1262" s="109"/>
      <c r="H1262" s="109"/>
      <c r="I1262" s="109"/>
      <c r="J1262" s="109"/>
      <c r="K1262" s="109"/>
      <c r="L1262" s="109"/>
      <c r="M1262" s="109"/>
      <c r="N1262" s="109"/>
    </row>
    <row r="1263" spans="1:14" x14ac:dyDescent="0.2">
      <c r="A1263" s="109"/>
      <c r="B1263" s="109"/>
      <c r="C1263" s="109"/>
      <c r="D1263" s="109"/>
      <c r="E1263" s="109"/>
      <c r="F1263" s="109"/>
      <c r="G1263" s="109"/>
      <c r="H1263" s="109"/>
      <c r="I1263" s="109"/>
      <c r="J1263" s="109"/>
      <c r="K1263" s="109"/>
      <c r="L1263" s="109"/>
      <c r="M1263" s="109"/>
      <c r="N1263" s="109"/>
    </row>
    <row r="1264" spans="1:14" x14ac:dyDescent="0.2">
      <c r="A1264" s="109"/>
      <c r="B1264" s="109"/>
      <c r="C1264" s="109"/>
      <c r="D1264" s="109"/>
      <c r="E1264" s="109"/>
      <c r="F1264" s="109"/>
      <c r="G1264" s="109"/>
      <c r="H1264" s="109"/>
      <c r="I1264" s="109"/>
      <c r="J1264" s="109"/>
      <c r="K1264" s="109"/>
      <c r="L1264" s="109"/>
      <c r="M1264" s="109"/>
      <c r="N1264" s="109"/>
    </row>
    <row r="1265" spans="1:14" x14ac:dyDescent="0.2">
      <c r="A1265" s="109"/>
      <c r="B1265" s="109"/>
      <c r="C1265" s="109"/>
      <c r="D1265" s="109"/>
      <c r="E1265" s="109"/>
      <c r="F1265" s="109"/>
      <c r="G1265" s="109"/>
      <c r="H1265" s="109"/>
      <c r="I1265" s="109"/>
      <c r="J1265" s="109"/>
      <c r="K1265" s="109"/>
      <c r="L1265" s="109"/>
      <c r="M1265" s="109"/>
      <c r="N1265" s="109"/>
    </row>
    <row r="1266" spans="1:14" x14ac:dyDescent="0.2">
      <c r="A1266" s="109"/>
      <c r="B1266" s="109"/>
      <c r="C1266" s="109"/>
      <c r="D1266" s="109"/>
      <c r="E1266" s="109"/>
      <c r="F1266" s="109"/>
      <c r="G1266" s="109"/>
      <c r="H1266" s="109"/>
      <c r="I1266" s="109"/>
      <c r="J1266" s="109"/>
      <c r="K1266" s="109"/>
      <c r="L1266" s="109"/>
      <c r="M1266" s="109"/>
      <c r="N1266" s="109"/>
    </row>
    <row r="1267" spans="1:14" x14ac:dyDescent="0.2">
      <c r="A1267" s="109"/>
      <c r="B1267" s="109"/>
      <c r="C1267" s="109"/>
      <c r="D1267" s="109"/>
      <c r="E1267" s="109"/>
      <c r="F1267" s="109"/>
      <c r="G1267" s="109"/>
      <c r="H1267" s="109"/>
      <c r="I1267" s="109"/>
      <c r="J1267" s="109"/>
      <c r="K1267" s="109"/>
      <c r="L1267" s="109"/>
      <c r="M1267" s="109"/>
      <c r="N1267" s="109"/>
    </row>
    <row r="1268" spans="1:14" x14ac:dyDescent="0.2">
      <c r="A1268" s="109"/>
      <c r="B1268" s="109"/>
      <c r="C1268" s="109"/>
      <c r="D1268" s="109"/>
      <c r="E1268" s="109"/>
      <c r="F1268" s="109"/>
      <c r="G1268" s="109"/>
      <c r="H1268" s="109"/>
      <c r="I1268" s="109"/>
      <c r="J1268" s="109"/>
      <c r="K1268" s="109"/>
      <c r="L1268" s="109"/>
      <c r="M1268" s="109"/>
      <c r="N1268" s="109"/>
    </row>
    <row r="1269" spans="1:14" x14ac:dyDescent="0.2">
      <c r="A1269" s="109"/>
      <c r="B1269" s="109"/>
      <c r="C1269" s="109"/>
      <c r="D1269" s="109"/>
      <c r="E1269" s="109"/>
      <c r="F1269" s="109"/>
      <c r="G1269" s="109"/>
      <c r="H1269" s="109"/>
      <c r="I1269" s="109"/>
      <c r="J1269" s="109"/>
      <c r="K1269" s="109"/>
      <c r="L1269" s="109"/>
      <c r="M1269" s="109"/>
      <c r="N1269" s="109"/>
    </row>
    <row r="1270" spans="1:14" x14ac:dyDescent="0.2">
      <c r="A1270" s="109"/>
      <c r="B1270" s="109"/>
      <c r="C1270" s="109"/>
      <c r="D1270" s="109"/>
      <c r="E1270" s="109"/>
      <c r="F1270" s="109"/>
      <c r="G1270" s="109"/>
      <c r="H1270" s="109"/>
      <c r="I1270" s="109"/>
      <c r="J1270" s="109"/>
      <c r="K1270" s="109"/>
      <c r="L1270" s="109"/>
      <c r="M1270" s="109"/>
      <c r="N1270" s="109"/>
    </row>
    <row r="1271" spans="1:14" x14ac:dyDescent="0.2">
      <c r="A1271" s="109"/>
      <c r="B1271" s="109"/>
      <c r="C1271" s="109"/>
      <c r="D1271" s="109"/>
      <c r="E1271" s="109"/>
      <c r="F1271" s="109"/>
      <c r="G1271" s="109"/>
      <c r="H1271" s="109"/>
      <c r="I1271" s="109"/>
      <c r="J1271" s="109"/>
      <c r="K1271" s="109"/>
      <c r="L1271" s="109"/>
      <c r="M1271" s="109"/>
      <c r="N1271" s="109"/>
    </row>
    <row r="1272" spans="1:14" x14ac:dyDescent="0.2">
      <c r="A1272" s="109"/>
      <c r="B1272" s="109"/>
      <c r="C1272" s="109"/>
      <c r="D1272" s="109"/>
      <c r="E1272" s="109"/>
      <c r="F1272" s="109"/>
      <c r="G1272" s="109"/>
      <c r="H1272" s="109"/>
      <c r="I1272" s="109"/>
      <c r="J1272" s="109"/>
      <c r="K1272" s="109"/>
      <c r="L1272" s="109"/>
      <c r="M1272" s="109"/>
      <c r="N1272" s="109"/>
    </row>
    <row r="1273" spans="1:14" x14ac:dyDescent="0.2">
      <c r="A1273" s="109"/>
      <c r="B1273" s="109"/>
      <c r="C1273" s="109"/>
      <c r="D1273" s="109"/>
      <c r="E1273" s="109"/>
      <c r="F1273" s="109"/>
      <c r="G1273" s="109"/>
      <c r="H1273" s="109"/>
      <c r="I1273" s="109"/>
      <c r="J1273" s="109"/>
      <c r="K1273" s="109"/>
      <c r="L1273" s="109"/>
      <c r="M1273" s="109"/>
      <c r="N1273" s="109"/>
    </row>
    <row r="1274" spans="1:14" x14ac:dyDescent="0.2">
      <c r="A1274" s="109"/>
      <c r="B1274" s="109"/>
      <c r="C1274" s="109"/>
      <c r="D1274" s="109"/>
      <c r="E1274" s="109"/>
      <c r="F1274" s="109"/>
      <c r="G1274" s="109"/>
      <c r="H1274" s="109"/>
      <c r="I1274" s="109"/>
      <c r="J1274" s="109"/>
      <c r="K1274" s="109"/>
      <c r="L1274" s="109"/>
      <c r="M1274" s="109"/>
      <c r="N1274" s="109"/>
    </row>
    <row r="1275" spans="1:14" x14ac:dyDescent="0.2">
      <c r="A1275" s="109"/>
      <c r="B1275" s="109"/>
      <c r="C1275" s="109"/>
      <c r="D1275" s="109"/>
      <c r="E1275" s="109"/>
      <c r="F1275" s="109"/>
      <c r="G1275" s="109"/>
      <c r="H1275" s="109"/>
      <c r="I1275" s="109"/>
      <c r="J1275" s="109"/>
      <c r="K1275" s="109"/>
      <c r="L1275" s="109"/>
      <c r="M1275" s="109"/>
      <c r="N1275" s="109"/>
    </row>
    <row r="1276" spans="1:14" x14ac:dyDescent="0.2">
      <c r="A1276" s="109"/>
      <c r="B1276" s="109"/>
      <c r="C1276" s="109"/>
      <c r="D1276" s="109"/>
      <c r="E1276" s="109"/>
      <c r="F1276" s="109"/>
      <c r="G1276" s="109"/>
      <c r="H1276" s="109"/>
      <c r="I1276" s="109"/>
      <c r="J1276" s="109"/>
      <c r="K1276" s="109"/>
      <c r="L1276" s="109"/>
      <c r="M1276" s="109"/>
      <c r="N1276" s="109"/>
    </row>
    <row r="1277" spans="1:14" x14ac:dyDescent="0.2">
      <c r="A1277" s="109"/>
      <c r="B1277" s="109"/>
      <c r="C1277" s="109"/>
      <c r="D1277" s="109"/>
      <c r="E1277" s="109"/>
      <c r="F1277" s="109"/>
      <c r="G1277" s="109"/>
      <c r="H1277" s="109"/>
      <c r="I1277" s="109"/>
      <c r="J1277" s="109"/>
      <c r="K1277" s="109"/>
      <c r="L1277" s="109"/>
      <c r="M1277" s="109"/>
      <c r="N1277" s="109"/>
    </row>
    <row r="1278" spans="1:14" x14ac:dyDescent="0.2">
      <c r="A1278" s="109"/>
      <c r="B1278" s="109"/>
      <c r="C1278" s="109"/>
      <c r="D1278" s="109"/>
      <c r="E1278" s="109"/>
      <c r="F1278" s="109"/>
      <c r="G1278" s="109"/>
      <c r="H1278" s="109"/>
      <c r="I1278" s="109"/>
      <c r="J1278" s="109"/>
      <c r="K1278" s="109"/>
      <c r="L1278" s="109"/>
      <c r="M1278" s="109"/>
      <c r="N1278" s="109"/>
    </row>
    <row r="1279" spans="1:14" x14ac:dyDescent="0.2">
      <c r="A1279" s="109"/>
      <c r="B1279" s="109"/>
      <c r="C1279" s="109"/>
      <c r="D1279" s="109"/>
      <c r="E1279" s="109"/>
      <c r="F1279" s="109"/>
      <c r="G1279" s="109"/>
      <c r="H1279" s="109"/>
      <c r="I1279" s="109"/>
      <c r="J1279" s="109"/>
      <c r="K1279" s="109"/>
      <c r="L1279" s="109"/>
      <c r="M1279" s="109"/>
      <c r="N1279" s="109"/>
    </row>
    <row r="1280" spans="1:14" x14ac:dyDescent="0.2">
      <c r="A1280" s="109"/>
      <c r="B1280" s="109"/>
      <c r="C1280" s="109"/>
      <c r="D1280" s="109"/>
      <c r="E1280" s="109"/>
      <c r="F1280" s="109"/>
      <c r="G1280" s="109"/>
      <c r="H1280" s="109"/>
      <c r="I1280" s="109"/>
      <c r="J1280" s="109"/>
      <c r="K1280" s="109"/>
      <c r="L1280" s="109"/>
      <c r="M1280" s="109"/>
      <c r="N1280" s="109"/>
    </row>
    <row r="1281" spans="1:14" x14ac:dyDescent="0.2">
      <c r="A1281" s="109"/>
      <c r="B1281" s="109"/>
      <c r="C1281" s="109"/>
      <c r="D1281" s="109"/>
      <c r="E1281" s="109"/>
      <c r="F1281" s="109"/>
      <c r="G1281" s="109"/>
      <c r="H1281" s="109"/>
      <c r="I1281" s="109"/>
      <c r="J1281" s="109"/>
      <c r="K1281" s="109"/>
      <c r="L1281" s="109"/>
      <c r="M1281" s="109"/>
      <c r="N1281" s="109"/>
    </row>
    <row r="1282" spans="1:14" x14ac:dyDescent="0.2">
      <c r="A1282" s="109"/>
      <c r="B1282" s="109"/>
      <c r="C1282" s="109"/>
      <c r="D1282" s="109"/>
      <c r="E1282" s="109"/>
      <c r="F1282" s="109"/>
      <c r="G1282" s="109"/>
      <c r="H1282" s="109"/>
      <c r="I1282" s="109"/>
      <c r="J1282" s="109"/>
      <c r="K1282" s="109"/>
      <c r="L1282" s="109"/>
      <c r="M1282" s="109"/>
      <c r="N1282" s="109"/>
    </row>
    <row r="1283" spans="1:14" x14ac:dyDescent="0.2">
      <c r="A1283" s="109"/>
      <c r="B1283" s="109"/>
      <c r="C1283" s="109"/>
      <c r="D1283" s="109"/>
      <c r="E1283" s="109"/>
      <c r="F1283" s="109"/>
      <c r="G1283" s="109"/>
      <c r="H1283" s="109"/>
      <c r="I1283" s="109"/>
      <c r="J1283" s="109"/>
      <c r="K1283" s="109"/>
      <c r="L1283" s="109"/>
      <c r="M1283" s="109"/>
      <c r="N1283" s="109"/>
    </row>
    <row r="1284" spans="1:14" x14ac:dyDescent="0.2">
      <c r="A1284" s="109"/>
      <c r="B1284" s="109"/>
      <c r="C1284" s="109"/>
      <c r="D1284" s="109"/>
      <c r="E1284" s="109"/>
      <c r="F1284" s="109"/>
      <c r="G1284" s="109"/>
      <c r="H1284" s="109"/>
      <c r="I1284" s="109"/>
      <c r="J1284" s="109"/>
      <c r="K1284" s="109"/>
      <c r="L1284" s="109"/>
      <c r="M1284" s="109"/>
      <c r="N1284" s="109"/>
    </row>
    <row r="1285" spans="1:14" x14ac:dyDescent="0.2">
      <c r="A1285" s="109"/>
      <c r="B1285" s="109"/>
      <c r="C1285" s="109"/>
      <c r="D1285" s="109"/>
      <c r="E1285" s="109"/>
      <c r="F1285" s="109"/>
      <c r="G1285" s="109"/>
      <c r="H1285" s="109"/>
      <c r="I1285" s="109"/>
      <c r="J1285" s="109"/>
      <c r="K1285" s="109"/>
      <c r="L1285" s="109"/>
      <c r="M1285" s="109"/>
      <c r="N1285" s="109"/>
    </row>
    <row r="1286" spans="1:14" x14ac:dyDescent="0.2">
      <c r="A1286" s="109"/>
      <c r="B1286" s="109"/>
      <c r="C1286" s="109"/>
      <c r="D1286" s="109"/>
      <c r="E1286" s="109"/>
      <c r="F1286" s="109"/>
      <c r="G1286" s="109"/>
      <c r="H1286" s="109"/>
      <c r="I1286" s="109"/>
      <c r="J1286" s="109"/>
      <c r="K1286" s="109"/>
      <c r="L1286" s="109"/>
      <c r="M1286" s="109"/>
      <c r="N1286" s="109"/>
    </row>
    <row r="1287" spans="1:14" x14ac:dyDescent="0.2">
      <c r="A1287" s="109"/>
      <c r="B1287" s="109"/>
      <c r="C1287" s="109"/>
      <c r="D1287" s="109"/>
      <c r="E1287" s="109"/>
      <c r="F1287" s="109"/>
      <c r="G1287" s="109"/>
      <c r="H1287" s="109"/>
      <c r="I1287" s="109"/>
      <c r="J1287" s="109"/>
      <c r="K1287" s="109"/>
      <c r="L1287" s="109"/>
      <c r="M1287" s="109"/>
      <c r="N1287" s="109"/>
    </row>
    <row r="1288" spans="1:14" x14ac:dyDescent="0.2">
      <c r="A1288" s="109"/>
      <c r="B1288" s="109"/>
      <c r="C1288" s="109"/>
      <c r="D1288" s="109"/>
      <c r="E1288" s="109"/>
      <c r="F1288" s="109"/>
      <c r="G1288" s="109"/>
      <c r="H1288" s="109"/>
      <c r="I1288" s="109"/>
      <c r="J1288" s="109"/>
      <c r="K1288" s="109"/>
      <c r="L1288" s="109"/>
      <c r="M1288" s="109"/>
      <c r="N1288" s="109"/>
    </row>
    <row r="1289" spans="1:14" x14ac:dyDescent="0.2">
      <c r="A1289" s="109"/>
      <c r="B1289" s="109"/>
      <c r="C1289" s="109"/>
      <c r="D1289" s="109"/>
      <c r="E1289" s="109"/>
      <c r="F1289" s="109"/>
      <c r="G1289" s="109"/>
      <c r="H1289" s="109"/>
      <c r="I1289" s="109"/>
      <c r="J1289" s="109"/>
      <c r="K1289" s="109"/>
      <c r="L1289" s="109"/>
      <c r="M1289" s="109"/>
      <c r="N1289" s="109"/>
    </row>
    <row r="1290" spans="1:14" x14ac:dyDescent="0.2">
      <c r="A1290" s="109"/>
      <c r="B1290" s="109"/>
      <c r="C1290" s="109"/>
      <c r="D1290" s="109"/>
      <c r="E1290" s="109"/>
      <c r="F1290" s="109"/>
      <c r="G1290" s="109"/>
      <c r="H1290" s="109"/>
      <c r="I1290" s="109"/>
      <c r="J1290" s="109"/>
      <c r="K1290" s="109"/>
      <c r="L1290" s="109"/>
      <c r="M1290" s="109"/>
      <c r="N1290" s="109"/>
    </row>
    <row r="1291" spans="1:14" x14ac:dyDescent="0.2">
      <c r="A1291" s="109"/>
      <c r="B1291" s="109"/>
      <c r="C1291" s="109"/>
      <c r="D1291" s="109"/>
      <c r="E1291" s="109"/>
      <c r="F1291" s="109"/>
      <c r="G1291" s="109"/>
      <c r="H1291" s="109"/>
      <c r="I1291" s="109"/>
      <c r="J1291" s="109"/>
      <c r="K1291" s="109"/>
      <c r="L1291" s="109"/>
      <c r="M1291" s="109"/>
      <c r="N1291" s="109"/>
    </row>
    <row r="1292" spans="1:14" x14ac:dyDescent="0.2">
      <c r="A1292" s="109"/>
      <c r="B1292" s="109"/>
      <c r="C1292" s="109"/>
      <c r="D1292" s="109"/>
      <c r="E1292" s="109"/>
      <c r="F1292" s="109"/>
      <c r="G1292" s="109"/>
      <c r="H1292" s="109"/>
      <c r="I1292" s="109"/>
      <c r="J1292" s="109"/>
      <c r="K1292" s="109"/>
      <c r="L1292" s="109"/>
      <c r="M1292" s="109"/>
      <c r="N1292" s="109"/>
    </row>
    <row r="1293" spans="1:14" x14ac:dyDescent="0.2">
      <c r="A1293" s="109"/>
      <c r="B1293" s="109"/>
      <c r="C1293" s="109"/>
      <c r="D1293" s="109"/>
      <c r="E1293" s="109"/>
      <c r="F1293" s="109"/>
      <c r="G1293" s="109"/>
      <c r="H1293" s="109"/>
      <c r="I1293" s="109"/>
      <c r="J1293" s="109"/>
      <c r="K1293" s="109"/>
      <c r="L1293" s="109"/>
      <c r="M1293" s="109"/>
      <c r="N1293" s="109"/>
    </row>
    <row r="1294" spans="1:14" x14ac:dyDescent="0.2">
      <c r="A1294" s="109"/>
      <c r="B1294" s="109"/>
      <c r="C1294" s="109"/>
      <c r="D1294" s="109"/>
      <c r="E1294" s="109"/>
      <c r="F1294" s="109"/>
      <c r="G1294" s="109"/>
      <c r="H1294" s="109"/>
      <c r="I1294" s="109"/>
      <c r="J1294" s="109"/>
      <c r="K1294" s="109"/>
      <c r="L1294" s="109"/>
      <c r="M1294" s="109"/>
      <c r="N1294" s="109"/>
    </row>
    <row r="1295" spans="1:14" x14ac:dyDescent="0.2">
      <c r="A1295" s="109"/>
      <c r="B1295" s="109"/>
      <c r="C1295" s="109"/>
      <c r="D1295" s="109"/>
      <c r="E1295" s="109"/>
      <c r="F1295" s="109"/>
      <c r="G1295" s="109"/>
      <c r="H1295" s="109"/>
      <c r="I1295" s="109"/>
      <c r="J1295" s="109"/>
      <c r="K1295" s="109"/>
      <c r="L1295" s="109"/>
      <c r="M1295" s="109"/>
      <c r="N1295" s="109"/>
    </row>
    <row r="1296" spans="1:14" x14ac:dyDescent="0.2">
      <c r="A1296" s="109"/>
      <c r="B1296" s="109"/>
      <c r="C1296" s="109"/>
      <c r="D1296" s="109"/>
      <c r="E1296" s="109"/>
      <c r="F1296" s="109"/>
      <c r="G1296" s="109"/>
      <c r="H1296" s="109"/>
      <c r="I1296" s="109"/>
      <c r="J1296" s="109"/>
      <c r="K1296" s="109"/>
      <c r="L1296" s="109"/>
      <c r="M1296" s="109"/>
      <c r="N1296" s="109"/>
    </row>
    <row r="1297" spans="1:14" x14ac:dyDescent="0.2">
      <c r="A1297" s="109"/>
      <c r="B1297" s="109"/>
      <c r="C1297" s="109"/>
      <c r="D1297" s="109"/>
      <c r="E1297" s="109"/>
      <c r="F1297" s="109"/>
      <c r="G1297" s="109"/>
      <c r="H1297" s="109"/>
      <c r="I1297" s="109"/>
      <c r="J1297" s="109"/>
      <c r="K1297" s="109"/>
      <c r="L1297" s="109"/>
      <c r="M1297" s="109"/>
      <c r="N1297" s="109"/>
    </row>
    <row r="1298" spans="1:14" x14ac:dyDescent="0.2">
      <c r="A1298" s="109"/>
      <c r="B1298" s="109"/>
      <c r="C1298" s="109"/>
      <c r="D1298" s="109"/>
      <c r="E1298" s="109"/>
      <c r="F1298" s="109"/>
      <c r="G1298" s="109"/>
      <c r="H1298" s="109"/>
      <c r="I1298" s="109"/>
      <c r="J1298" s="109"/>
      <c r="K1298" s="109"/>
      <c r="L1298" s="109"/>
      <c r="M1298" s="109"/>
      <c r="N1298" s="109"/>
    </row>
    <row r="1299" spans="1:14" x14ac:dyDescent="0.2">
      <c r="A1299" s="109"/>
      <c r="B1299" s="109"/>
      <c r="C1299" s="109"/>
      <c r="D1299" s="109"/>
      <c r="E1299" s="109"/>
      <c r="F1299" s="109"/>
      <c r="G1299" s="109"/>
      <c r="H1299" s="109"/>
      <c r="I1299" s="109"/>
      <c r="J1299" s="109"/>
      <c r="K1299" s="109"/>
      <c r="L1299" s="109"/>
      <c r="M1299" s="109"/>
      <c r="N1299" s="109"/>
    </row>
    <row r="1300" spans="1:14" x14ac:dyDescent="0.2">
      <c r="A1300" s="109"/>
      <c r="B1300" s="109"/>
      <c r="C1300" s="109"/>
      <c r="D1300" s="109"/>
      <c r="E1300" s="109"/>
      <c r="F1300" s="109"/>
      <c r="G1300" s="109"/>
      <c r="H1300" s="109"/>
      <c r="I1300" s="109"/>
      <c r="J1300" s="109"/>
      <c r="K1300" s="109"/>
      <c r="L1300" s="109"/>
      <c r="M1300" s="109"/>
      <c r="N1300" s="109"/>
    </row>
    <row r="1301" spans="1:14" x14ac:dyDescent="0.2">
      <c r="A1301" s="109"/>
      <c r="B1301" s="109"/>
      <c r="C1301" s="109"/>
      <c r="D1301" s="109"/>
      <c r="E1301" s="109"/>
      <c r="F1301" s="109"/>
      <c r="G1301" s="109"/>
      <c r="H1301" s="109"/>
      <c r="I1301" s="109"/>
      <c r="J1301" s="109"/>
      <c r="K1301" s="109"/>
      <c r="L1301" s="109"/>
      <c r="M1301" s="109"/>
      <c r="N1301" s="109"/>
    </row>
    <row r="1302" spans="1:14" x14ac:dyDescent="0.2">
      <c r="A1302" s="109"/>
      <c r="B1302" s="109"/>
      <c r="C1302" s="109"/>
      <c r="D1302" s="109"/>
      <c r="E1302" s="109"/>
      <c r="F1302" s="109"/>
      <c r="G1302" s="109"/>
      <c r="H1302" s="109"/>
      <c r="I1302" s="109"/>
      <c r="J1302" s="109"/>
      <c r="K1302" s="109"/>
      <c r="L1302" s="109"/>
      <c r="M1302" s="109"/>
      <c r="N1302" s="109"/>
    </row>
    <row r="1303" spans="1:14" x14ac:dyDescent="0.2">
      <c r="A1303" s="109"/>
      <c r="B1303" s="109"/>
      <c r="C1303" s="109"/>
      <c r="D1303" s="109"/>
      <c r="E1303" s="109"/>
      <c r="F1303" s="109"/>
      <c r="G1303" s="109"/>
      <c r="H1303" s="109"/>
      <c r="I1303" s="109"/>
      <c r="J1303" s="109"/>
      <c r="K1303" s="109"/>
      <c r="L1303" s="109"/>
      <c r="M1303" s="109"/>
      <c r="N1303" s="109"/>
    </row>
    <row r="1304" spans="1:14" x14ac:dyDescent="0.2">
      <c r="A1304" s="109"/>
      <c r="B1304" s="109"/>
      <c r="C1304" s="109"/>
      <c r="D1304" s="109"/>
      <c r="E1304" s="109"/>
      <c r="F1304" s="109"/>
      <c r="G1304" s="109"/>
      <c r="H1304" s="109"/>
      <c r="I1304" s="109"/>
      <c r="J1304" s="109"/>
      <c r="K1304" s="109"/>
      <c r="L1304" s="109"/>
      <c r="M1304" s="109"/>
      <c r="N1304" s="109"/>
    </row>
    <row r="1305" spans="1:14" x14ac:dyDescent="0.2">
      <c r="A1305" s="109"/>
      <c r="B1305" s="109"/>
      <c r="C1305" s="109"/>
      <c r="D1305" s="109"/>
      <c r="E1305" s="109"/>
      <c r="F1305" s="109"/>
      <c r="G1305" s="109"/>
      <c r="H1305" s="109"/>
      <c r="I1305" s="109"/>
      <c r="J1305" s="109"/>
      <c r="K1305" s="109"/>
      <c r="L1305" s="109"/>
      <c r="M1305" s="109"/>
      <c r="N1305" s="109"/>
    </row>
    <row r="1306" spans="1:14" x14ac:dyDescent="0.2">
      <c r="A1306" s="109"/>
      <c r="B1306" s="109"/>
      <c r="C1306" s="109"/>
      <c r="D1306" s="109"/>
      <c r="E1306" s="109"/>
      <c r="F1306" s="109"/>
      <c r="G1306" s="109"/>
      <c r="H1306" s="109"/>
      <c r="I1306" s="109"/>
      <c r="J1306" s="109"/>
      <c r="K1306" s="109"/>
      <c r="L1306" s="109"/>
      <c r="M1306" s="109"/>
      <c r="N1306" s="109"/>
    </row>
    <row r="1307" spans="1:14" x14ac:dyDescent="0.2">
      <c r="A1307" s="109"/>
      <c r="B1307" s="109"/>
      <c r="C1307" s="109"/>
      <c r="D1307" s="109"/>
      <c r="E1307" s="109"/>
      <c r="F1307" s="109"/>
      <c r="G1307" s="109"/>
      <c r="H1307" s="109"/>
      <c r="I1307" s="109"/>
      <c r="J1307" s="109"/>
      <c r="K1307" s="109"/>
      <c r="L1307" s="109"/>
      <c r="M1307" s="109"/>
      <c r="N1307" s="109"/>
    </row>
    <row r="1308" spans="1:14" x14ac:dyDescent="0.2">
      <c r="A1308" s="109"/>
      <c r="B1308" s="109"/>
      <c r="C1308" s="109"/>
      <c r="D1308" s="109"/>
      <c r="E1308" s="109"/>
      <c r="F1308" s="109"/>
      <c r="G1308" s="109"/>
      <c r="H1308" s="109"/>
      <c r="I1308" s="109"/>
      <c r="J1308" s="109"/>
      <c r="K1308" s="109"/>
      <c r="L1308" s="109"/>
      <c r="M1308" s="109"/>
      <c r="N1308" s="109"/>
    </row>
    <row r="1309" spans="1:14" x14ac:dyDescent="0.2">
      <c r="A1309" s="109"/>
      <c r="B1309" s="109"/>
      <c r="C1309" s="109"/>
      <c r="D1309" s="109"/>
      <c r="E1309" s="109"/>
      <c r="F1309" s="109"/>
      <c r="G1309" s="109"/>
      <c r="H1309" s="109"/>
      <c r="I1309" s="109"/>
      <c r="J1309" s="109"/>
      <c r="K1309" s="109"/>
      <c r="L1309" s="109"/>
      <c r="M1309" s="109"/>
      <c r="N1309" s="109"/>
    </row>
    <row r="1310" spans="1:14" x14ac:dyDescent="0.2">
      <c r="A1310" s="109"/>
      <c r="B1310" s="109"/>
      <c r="C1310" s="109"/>
      <c r="D1310" s="109"/>
      <c r="E1310" s="109"/>
      <c r="F1310" s="109"/>
      <c r="G1310" s="109"/>
      <c r="H1310" s="109"/>
      <c r="I1310" s="109"/>
      <c r="J1310" s="109"/>
      <c r="K1310" s="109"/>
      <c r="L1310" s="109"/>
      <c r="M1310" s="109"/>
      <c r="N1310" s="109"/>
    </row>
    <row r="1311" spans="1:14" x14ac:dyDescent="0.2">
      <c r="A1311" s="109"/>
      <c r="B1311" s="109"/>
      <c r="C1311" s="109"/>
      <c r="D1311" s="109"/>
      <c r="E1311" s="109"/>
      <c r="F1311" s="109"/>
      <c r="G1311" s="109"/>
      <c r="H1311" s="109"/>
      <c r="I1311" s="109"/>
      <c r="J1311" s="109"/>
      <c r="K1311" s="109"/>
      <c r="L1311" s="109"/>
      <c r="M1311" s="109"/>
      <c r="N1311" s="109"/>
    </row>
    <row r="1312" spans="1:14" x14ac:dyDescent="0.2">
      <c r="A1312" s="109"/>
      <c r="B1312" s="109"/>
      <c r="C1312" s="109"/>
      <c r="D1312" s="109"/>
      <c r="E1312" s="109"/>
      <c r="F1312" s="109"/>
      <c r="G1312" s="109"/>
      <c r="H1312" s="109"/>
      <c r="I1312" s="109"/>
      <c r="J1312" s="109"/>
      <c r="K1312" s="109"/>
      <c r="L1312" s="109"/>
      <c r="M1312" s="109"/>
      <c r="N1312" s="109"/>
    </row>
    <row r="1313" spans="1:14" x14ac:dyDescent="0.2">
      <c r="A1313" s="109"/>
      <c r="B1313" s="109"/>
      <c r="C1313" s="109"/>
      <c r="D1313" s="109"/>
      <c r="E1313" s="109"/>
      <c r="F1313" s="109"/>
      <c r="G1313" s="109"/>
      <c r="H1313" s="109"/>
      <c r="I1313" s="109"/>
      <c r="J1313" s="109"/>
      <c r="K1313" s="109"/>
      <c r="L1313" s="109"/>
      <c r="M1313" s="109"/>
      <c r="N1313" s="109"/>
    </row>
    <row r="1314" spans="1:14" x14ac:dyDescent="0.2">
      <c r="A1314" s="109"/>
      <c r="B1314" s="109"/>
      <c r="C1314" s="109"/>
      <c r="D1314" s="109"/>
      <c r="E1314" s="109"/>
      <c r="F1314" s="109"/>
      <c r="G1314" s="109"/>
      <c r="H1314" s="109"/>
      <c r="I1314" s="109"/>
      <c r="J1314" s="109"/>
      <c r="K1314" s="109"/>
      <c r="L1314" s="109"/>
      <c r="M1314" s="109"/>
      <c r="N1314" s="109"/>
    </row>
  </sheetData>
  <mergeCells count="25">
    <mergeCell ref="S12:S13"/>
    <mergeCell ref="F12:F13"/>
    <mergeCell ref="D4:O6"/>
    <mergeCell ref="K35:M35"/>
    <mergeCell ref="A1:S1"/>
    <mergeCell ref="A2:S2"/>
    <mergeCell ref="A12:A13"/>
    <mergeCell ref="B12:B13"/>
    <mergeCell ref="C12:C13"/>
    <mergeCell ref="D12:D13"/>
    <mergeCell ref="Q12:Q13"/>
    <mergeCell ref="R12:R13"/>
    <mergeCell ref="D9:N9"/>
    <mergeCell ref="D10:N10"/>
    <mergeCell ref="P10:Q10"/>
    <mergeCell ref="G12:G13"/>
    <mergeCell ref="H12:H13"/>
    <mergeCell ref="I12:I13"/>
    <mergeCell ref="C80:D80"/>
    <mergeCell ref="F80:J80"/>
    <mergeCell ref="K80:M80"/>
    <mergeCell ref="E12:E13"/>
    <mergeCell ref="B28:C28"/>
    <mergeCell ref="C35:D35"/>
    <mergeCell ref="F35:J35"/>
  </mergeCells>
  <phoneticPr fontId="2" type="noConversion"/>
  <printOptions horizontalCentered="1"/>
  <pageMargins left="0" right="0" top="0" bottom="0" header="0" footer="0"/>
  <pageSetup paperSize="9" scale="99" fitToHeight="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indexed="10"/>
  </sheetPr>
  <dimension ref="A1:S1331"/>
  <sheetViews>
    <sheetView workbookViewId="0">
      <selection activeCell="A9" sqref="A9"/>
    </sheetView>
  </sheetViews>
  <sheetFormatPr defaultRowHeight="12.75" x14ac:dyDescent="0.2"/>
  <cols>
    <col min="1" max="1" width="3.85546875" style="114" customWidth="1"/>
    <col min="2" max="2" width="20.85546875" style="114" customWidth="1"/>
    <col min="3" max="3" width="9.5703125" style="114" customWidth="1"/>
    <col min="4" max="4" width="25.140625" style="114" customWidth="1"/>
    <col min="5" max="5" width="6.5703125" style="114" customWidth="1"/>
    <col min="6" max="6" width="5.140625" style="114" customWidth="1"/>
    <col min="7" max="7" width="6.140625" style="114" customWidth="1"/>
    <col min="8" max="8" width="8.85546875" style="114" customWidth="1"/>
    <col min="9" max="9" width="8.28515625" style="114" customWidth="1"/>
    <col min="10" max="10" width="9.42578125" style="114" customWidth="1"/>
    <col min="11" max="11" width="3.7109375" style="114" hidden="1" customWidth="1"/>
    <col min="12" max="14" width="7.7109375" style="114" hidden="1" customWidth="1"/>
    <col min="15" max="15" width="8.5703125" style="114" customWidth="1"/>
    <col min="16" max="16" width="6.28515625" style="114" customWidth="1"/>
    <col min="17" max="17" width="8.140625" style="114" customWidth="1"/>
  </cols>
  <sheetData>
    <row r="1" spans="1:19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</row>
    <row r="2" spans="1:19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</row>
    <row r="3" spans="1:19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9" ht="12.75" customHeight="1" x14ac:dyDescent="0.2">
      <c r="A4" s="80"/>
      <c r="B4" s="84"/>
      <c r="C4" s="579" t="s">
        <v>123</v>
      </c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128"/>
      <c r="O4" s="128"/>
      <c r="P4" s="80"/>
    </row>
    <row r="5" spans="1:19" ht="15.75" customHeight="1" x14ac:dyDescent="0.2">
      <c r="A5" s="80" t="s">
        <v>11</v>
      </c>
      <c r="B5" s="84" t="s">
        <v>99</v>
      </c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128"/>
      <c r="O5" s="83" t="s">
        <v>137</v>
      </c>
      <c r="P5" s="90"/>
      <c r="Q5" s="178"/>
    </row>
    <row r="6" spans="1:19" ht="12.75" customHeight="1" x14ac:dyDescent="0.2">
      <c r="A6" s="80" t="s">
        <v>12</v>
      </c>
      <c r="B6" s="84" t="s">
        <v>99</v>
      </c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128"/>
      <c r="O6" s="84" t="s">
        <v>14</v>
      </c>
      <c r="P6" s="84" t="s">
        <v>130</v>
      </c>
      <c r="S6" s="33"/>
    </row>
    <row r="7" spans="1:19" ht="16.5" x14ac:dyDescent="0.2">
      <c r="A7" s="179" t="s">
        <v>13</v>
      </c>
      <c r="B7" s="84" t="s">
        <v>99</v>
      </c>
      <c r="C7" s="80"/>
      <c r="D7" s="180"/>
      <c r="E7" s="80"/>
      <c r="F7" s="80"/>
      <c r="G7" s="80"/>
      <c r="H7" s="80"/>
      <c r="I7" s="80"/>
      <c r="J7" s="80"/>
      <c r="K7" s="80"/>
      <c r="O7" s="84" t="s">
        <v>15</v>
      </c>
      <c r="S7" s="33"/>
    </row>
    <row r="8" spans="1:19" ht="16.5" x14ac:dyDescent="0.2">
      <c r="A8" s="179" t="s">
        <v>0</v>
      </c>
      <c r="B8" s="84" t="s">
        <v>1</v>
      </c>
      <c r="C8" s="80"/>
      <c r="D8" s="180"/>
      <c r="E8" s="80"/>
      <c r="F8" s="80"/>
      <c r="G8" s="80"/>
      <c r="H8" s="80"/>
      <c r="I8" s="80"/>
      <c r="J8" s="80"/>
      <c r="K8" s="80"/>
      <c r="O8" s="84"/>
      <c r="S8" s="33"/>
    </row>
    <row r="9" spans="1:19" ht="18.75" x14ac:dyDescent="0.2">
      <c r="A9" s="194" t="str">
        <f>Заголовки!A12</f>
        <v>г.Чебоксары, стадион "Олимпийский"</v>
      </c>
      <c r="B9" s="80"/>
      <c r="C9" s="80"/>
      <c r="D9" s="80"/>
      <c r="E9" s="88" t="s">
        <v>33</v>
      </c>
      <c r="F9" s="88"/>
      <c r="G9" s="88"/>
      <c r="I9" s="80"/>
      <c r="J9" s="80"/>
      <c r="L9" s="80"/>
      <c r="P9" s="89" t="s">
        <v>16</v>
      </c>
      <c r="S9" s="33"/>
    </row>
    <row r="10" spans="1:19" ht="30" customHeight="1" thickBot="1" x14ac:dyDescent="0.25">
      <c r="A10" s="176"/>
      <c r="B10" s="80"/>
      <c r="D10" s="181"/>
      <c r="E10" s="177" t="s">
        <v>124</v>
      </c>
      <c r="F10" s="177"/>
      <c r="G10" s="177"/>
      <c r="H10" s="181"/>
      <c r="I10" s="181"/>
      <c r="J10" s="181"/>
      <c r="K10" s="181"/>
      <c r="L10" s="181"/>
      <c r="M10" s="181"/>
      <c r="N10" s="181"/>
      <c r="O10" s="181"/>
    </row>
    <row r="11" spans="1:19" ht="13.5" thickBot="1" x14ac:dyDescent="0.25">
      <c r="A11" s="565" t="s">
        <v>41</v>
      </c>
      <c r="B11" s="565" t="s">
        <v>49</v>
      </c>
      <c r="C11" s="565" t="s">
        <v>39</v>
      </c>
      <c r="D11" s="565" t="s">
        <v>44</v>
      </c>
      <c r="E11" s="565" t="s">
        <v>4</v>
      </c>
      <c r="F11" s="583" t="s">
        <v>117</v>
      </c>
      <c r="G11" s="583" t="s">
        <v>118</v>
      </c>
      <c r="H11" s="567" t="s">
        <v>27</v>
      </c>
      <c r="I11" s="568"/>
      <c r="J11" s="568"/>
      <c r="K11" s="568"/>
      <c r="L11" s="568"/>
      <c r="M11" s="568"/>
      <c r="N11" s="569"/>
      <c r="O11" s="565" t="s">
        <v>5</v>
      </c>
      <c r="P11" s="574" t="s">
        <v>26</v>
      </c>
      <c r="Q11" s="574" t="s">
        <v>6</v>
      </c>
    </row>
    <row r="12" spans="1:19" ht="21.75" thickBot="1" x14ac:dyDescent="0.25">
      <c r="A12" s="566"/>
      <c r="B12" s="566"/>
      <c r="C12" s="566"/>
      <c r="D12" s="566"/>
      <c r="E12" s="566"/>
      <c r="F12" s="584"/>
      <c r="G12" s="584"/>
      <c r="H12" s="182" t="s">
        <v>7</v>
      </c>
      <c r="I12" s="182" t="s">
        <v>8</v>
      </c>
      <c r="J12" s="182" t="s">
        <v>9</v>
      </c>
      <c r="K12" s="183" t="s">
        <v>41</v>
      </c>
      <c r="L12" s="182" t="s">
        <v>17</v>
      </c>
      <c r="M12" s="182" t="s">
        <v>18</v>
      </c>
      <c r="N12" s="182" t="s">
        <v>19</v>
      </c>
      <c r="O12" s="566"/>
      <c r="P12" s="575"/>
      <c r="Q12" s="575"/>
    </row>
    <row r="13" spans="1:19" x14ac:dyDescent="0.2">
      <c r="A13" s="98" t="s">
        <v>7</v>
      </c>
      <c r="B13" s="129" t="e">
        <f>VLOOKUP($E13,#REF!,3,FALSE)</f>
        <v>#REF!</v>
      </c>
      <c r="C13" s="192" t="e">
        <f>VLOOKUP($E13,#REF!,4,FALSE)</f>
        <v>#REF!</v>
      </c>
      <c r="D13" s="129" t="e">
        <f>VLOOKUP($E13,#REF!,5,FALSE)</f>
        <v>#REF!</v>
      </c>
      <c r="E13" s="101"/>
      <c r="F13" s="113" t="e">
        <f>VLOOKUP($E13,#REF!,12,FALSE)</f>
        <v>#REF!</v>
      </c>
      <c r="G13" s="113" t="e">
        <f>VLOOKUP($E13,#REF!,13,FALSE)</f>
        <v>#REF!</v>
      </c>
      <c r="H13" s="101"/>
      <c r="I13" s="101"/>
      <c r="J13" s="101"/>
      <c r="K13" s="101"/>
      <c r="L13" s="184"/>
      <c r="M13" s="185"/>
      <c r="N13" s="185"/>
      <c r="O13" s="185"/>
      <c r="P13" s="185"/>
      <c r="Q13" s="103" t="e">
        <f>VLOOKUP($E13,#REF!,9,FALSE)</f>
        <v>#REF!</v>
      </c>
    </row>
    <row r="14" spans="1:19" x14ac:dyDescent="0.2">
      <c r="A14" s="101" t="s">
        <v>8</v>
      </c>
      <c r="B14" s="129" t="e">
        <f>VLOOKUP($E14,#REF!,3,FALSE)</f>
        <v>#REF!</v>
      </c>
      <c r="C14" s="192" t="e">
        <f>VLOOKUP($E14,#REF!,4,FALSE)</f>
        <v>#REF!</v>
      </c>
      <c r="D14" s="129" t="e">
        <f>VLOOKUP($E14,#REF!,5,FALSE)</f>
        <v>#REF!</v>
      </c>
      <c r="E14" s="101"/>
      <c r="F14" s="113" t="e">
        <f>VLOOKUP($E14,#REF!,12,FALSE)</f>
        <v>#REF!</v>
      </c>
      <c r="G14" s="113" t="e">
        <f>VLOOKUP($E14,#REF!,13,FALSE)</f>
        <v>#REF!</v>
      </c>
      <c r="H14" s="101"/>
      <c r="I14" s="101"/>
      <c r="J14" s="101"/>
      <c r="K14" s="101"/>
      <c r="L14" s="184"/>
      <c r="M14" s="185"/>
      <c r="N14" s="185"/>
      <c r="O14" s="185"/>
      <c r="P14" s="185"/>
      <c r="Q14" s="103" t="e">
        <f>VLOOKUP($E14,#REF!,9,FALSE)</f>
        <v>#REF!</v>
      </c>
    </row>
    <row r="15" spans="1:19" x14ac:dyDescent="0.2">
      <c r="A15" s="98" t="s">
        <v>9</v>
      </c>
      <c r="B15" s="129" t="e">
        <f>VLOOKUP($E15,#REF!,3,FALSE)</f>
        <v>#REF!</v>
      </c>
      <c r="C15" s="192" t="e">
        <f>VLOOKUP($E15,#REF!,4,FALSE)</f>
        <v>#REF!</v>
      </c>
      <c r="D15" s="129" t="e">
        <f>VLOOKUP($E15,#REF!,5,FALSE)</f>
        <v>#REF!</v>
      </c>
      <c r="E15" s="101"/>
      <c r="F15" s="113" t="e">
        <f>VLOOKUP($E15,#REF!,12,FALSE)</f>
        <v>#REF!</v>
      </c>
      <c r="G15" s="113" t="e">
        <f>VLOOKUP($E15,#REF!,13,FALSE)</f>
        <v>#REF!</v>
      </c>
      <c r="H15" s="101"/>
      <c r="I15" s="101"/>
      <c r="J15" s="101"/>
      <c r="K15" s="101"/>
      <c r="L15" s="184"/>
      <c r="M15" s="185"/>
      <c r="N15" s="185"/>
      <c r="O15" s="185"/>
      <c r="P15" s="185"/>
      <c r="Q15" s="103" t="e">
        <f>VLOOKUP($E15,#REF!,9,FALSE)</f>
        <v>#REF!</v>
      </c>
    </row>
    <row r="16" spans="1:19" x14ac:dyDescent="0.2">
      <c r="A16" s="101" t="s">
        <v>17</v>
      </c>
      <c r="B16" s="129" t="e">
        <f>VLOOKUP($E16,#REF!,3,FALSE)</f>
        <v>#REF!</v>
      </c>
      <c r="C16" s="192" t="e">
        <f>VLOOKUP($E16,#REF!,4,FALSE)</f>
        <v>#REF!</v>
      </c>
      <c r="D16" s="129" t="e">
        <f>VLOOKUP($E16,#REF!,5,FALSE)</f>
        <v>#REF!</v>
      </c>
      <c r="E16" s="101"/>
      <c r="F16" s="113" t="e">
        <f>VLOOKUP($E16,#REF!,12,FALSE)</f>
        <v>#REF!</v>
      </c>
      <c r="G16" s="113" t="e">
        <f>VLOOKUP($E16,#REF!,13,FALSE)</f>
        <v>#REF!</v>
      </c>
      <c r="H16" s="101"/>
      <c r="I16" s="101"/>
      <c r="J16" s="101"/>
      <c r="K16" s="101"/>
      <c r="L16" s="184"/>
      <c r="M16" s="185"/>
      <c r="N16" s="185"/>
      <c r="O16" s="185"/>
      <c r="P16" s="185"/>
      <c r="Q16" s="103" t="e">
        <f>VLOOKUP($E16,#REF!,9,FALSE)</f>
        <v>#REF!</v>
      </c>
    </row>
    <row r="17" spans="1:17" x14ac:dyDescent="0.2">
      <c r="A17" s="98" t="s">
        <v>18</v>
      </c>
      <c r="B17" s="129" t="e">
        <f>VLOOKUP($E17,#REF!,3,FALSE)</f>
        <v>#REF!</v>
      </c>
      <c r="C17" s="192" t="e">
        <f>VLOOKUP($E17,#REF!,4,FALSE)</f>
        <v>#REF!</v>
      </c>
      <c r="D17" s="129" t="e">
        <f>VLOOKUP($E17,#REF!,5,FALSE)</f>
        <v>#REF!</v>
      </c>
      <c r="E17" s="101"/>
      <c r="F17" s="113" t="e">
        <f>VLOOKUP($E17,#REF!,12,FALSE)</f>
        <v>#REF!</v>
      </c>
      <c r="G17" s="113" t="e">
        <f>VLOOKUP($E17,#REF!,13,FALSE)</f>
        <v>#REF!</v>
      </c>
      <c r="H17" s="101"/>
      <c r="I17" s="101"/>
      <c r="J17" s="101"/>
      <c r="K17" s="101"/>
      <c r="L17" s="184"/>
      <c r="M17" s="185"/>
      <c r="N17" s="185"/>
      <c r="O17" s="185"/>
      <c r="P17" s="185"/>
      <c r="Q17" s="103" t="e">
        <f>VLOOKUP($E17,#REF!,9,FALSE)</f>
        <v>#REF!</v>
      </c>
    </row>
    <row r="18" spans="1:17" x14ac:dyDescent="0.2">
      <c r="A18" s="101" t="s">
        <v>19</v>
      </c>
      <c r="B18" s="129" t="e">
        <f>VLOOKUP($E18,#REF!,3,FALSE)</f>
        <v>#REF!</v>
      </c>
      <c r="C18" s="192" t="e">
        <f>VLOOKUP($E18,#REF!,4,FALSE)</f>
        <v>#REF!</v>
      </c>
      <c r="D18" s="129" t="e">
        <f>VLOOKUP($E18,#REF!,5,FALSE)</f>
        <v>#REF!</v>
      </c>
      <c r="E18" s="101"/>
      <c r="F18" s="113" t="e">
        <f>VLOOKUP($E18,#REF!,12,FALSE)</f>
        <v>#REF!</v>
      </c>
      <c r="G18" s="113" t="e">
        <f>VLOOKUP($E18,#REF!,13,FALSE)</f>
        <v>#REF!</v>
      </c>
      <c r="H18" s="101"/>
      <c r="I18" s="101"/>
      <c r="J18" s="101"/>
      <c r="K18" s="101"/>
      <c r="L18" s="184"/>
      <c r="M18" s="185"/>
      <c r="N18" s="185"/>
      <c r="O18" s="185"/>
      <c r="P18" s="185"/>
      <c r="Q18" s="103" t="e">
        <f>VLOOKUP($E18,#REF!,9,FALSE)</f>
        <v>#REF!</v>
      </c>
    </row>
    <row r="19" spans="1:17" x14ac:dyDescent="0.2">
      <c r="A19" s="98" t="s">
        <v>20</v>
      </c>
      <c r="B19" s="129" t="e">
        <f>VLOOKUP($E19,#REF!,3,FALSE)</f>
        <v>#REF!</v>
      </c>
      <c r="C19" s="192" t="e">
        <f>VLOOKUP($E19,#REF!,4,FALSE)</f>
        <v>#REF!</v>
      </c>
      <c r="D19" s="129" t="e">
        <f>VLOOKUP($E19,#REF!,5,FALSE)</f>
        <v>#REF!</v>
      </c>
      <c r="E19" s="101"/>
      <c r="F19" s="113" t="e">
        <f>VLOOKUP($E19,#REF!,12,FALSE)</f>
        <v>#REF!</v>
      </c>
      <c r="G19" s="113" t="e">
        <f>VLOOKUP($E19,#REF!,13,FALSE)</f>
        <v>#REF!</v>
      </c>
      <c r="H19" s="101"/>
      <c r="I19" s="101"/>
      <c r="J19" s="101"/>
      <c r="K19" s="101"/>
      <c r="L19" s="184"/>
      <c r="M19" s="185"/>
      <c r="N19" s="185"/>
      <c r="O19" s="185"/>
      <c r="P19" s="185"/>
      <c r="Q19" s="103" t="e">
        <f>VLOOKUP($E19,#REF!,9,FALSE)</f>
        <v>#REF!</v>
      </c>
    </row>
    <row r="20" spans="1:17" x14ac:dyDescent="0.2">
      <c r="A20" s="98" t="s">
        <v>60</v>
      </c>
      <c r="B20" s="129" t="e">
        <f>VLOOKUP($E20,#REF!,3,FALSE)</f>
        <v>#REF!</v>
      </c>
      <c r="C20" s="192" t="e">
        <f>VLOOKUP($E20,#REF!,4,FALSE)</f>
        <v>#REF!</v>
      </c>
      <c r="D20" s="129" t="e">
        <f>VLOOKUP($E20,#REF!,5,FALSE)</f>
        <v>#REF!</v>
      </c>
      <c r="E20" s="101"/>
      <c r="F20" s="113" t="e">
        <f>VLOOKUP($E20,#REF!,12,FALSE)</f>
        <v>#REF!</v>
      </c>
      <c r="G20" s="113" t="e">
        <f>VLOOKUP($E20,#REF!,13,FALSE)</f>
        <v>#REF!</v>
      </c>
      <c r="H20" s="101"/>
      <c r="I20" s="101"/>
      <c r="J20" s="101"/>
      <c r="K20" s="101"/>
      <c r="L20" s="184"/>
      <c r="M20" s="185"/>
      <c r="N20" s="185"/>
      <c r="O20" s="185"/>
      <c r="P20" s="185"/>
      <c r="Q20" s="103" t="e">
        <f>VLOOKUP($E20,#REF!,9,FALSE)</f>
        <v>#REF!</v>
      </c>
    </row>
    <row r="21" spans="1:17" x14ac:dyDescent="0.2">
      <c r="A21" s="101" t="s">
        <v>67</v>
      </c>
      <c r="B21" s="129" t="e">
        <f>VLOOKUP($E21,#REF!,3,FALSE)</f>
        <v>#REF!</v>
      </c>
      <c r="C21" s="192" t="e">
        <f>VLOOKUP($E21,#REF!,4,FALSE)</f>
        <v>#REF!</v>
      </c>
      <c r="D21" s="129" t="e">
        <f>VLOOKUP($E21,#REF!,5,FALSE)</f>
        <v>#REF!</v>
      </c>
      <c r="E21" s="101"/>
      <c r="F21" s="113" t="e">
        <f>VLOOKUP($E21,#REF!,12,FALSE)</f>
        <v>#REF!</v>
      </c>
      <c r="G21" s="113" t="e">
        <f>VLOOKUP($E21,#REF!,13,FALSE)</f>
        <v>#REF!</v>
      </c>
      <c r="H21" s="101"/>
      <c r="I21" s="101"/>
      <c r="J21" s="101"/>
      <c r="K21" s="101"/>
      <c r="L21" s="184"/>
      <c r="M21" s="185"/>
      <c r="N21" s="185"/>
      <c r="O21" s="185"/>
      <c r="P21" s="185"/>
      <c r="Q21" s="103" t="e">
        <f>VLOOKUP($E21,#REF!,9,FALSE)</f>
        <v>#REF!</v>
      </c>
    </row>
    <row r="22" spans="1:17" x14ac:dyDescent="0.2">
      <c r="A22" s="98" t="s">
        <v>66</v>
      </c>
      <c r="B22" s="129" t="e">
        <f>VLOOKUP($E22,#REF!,3,FALSE)</f>
        <v>#REF!</v>
      </c>
      <c r="C22" s="192" t="e">
        <f>VLOOKUP($E22,#REF!,4,FALSE)</f>
        <v>#REF!</v>
      </c>
      <c r="D22" s="129" t="e">
        <f>VLOOKUP($E22,#REF!,5,FALSE)</f>
        <v>#REF!</v>
      </c>
      <c r="E22" s="101"/>
      <c r="F22" s="113" t="e">
        <f>VLOOKUP($E22,#REF!,12,FALSE)</f>
        <v>#REF!</v>
      </c>
      <c r="G22" s="113" t="e">
        <f>VLOOKUP($E22,#REF!,13,FALSE)</f>
        <v>#REF!</v>
      </c>
      <c r="H22" s="101"/>
      <c r="I22" s="101"/>
      <c r="J22" s="101"/>
      <c r="K22" s="101"/>
      <c r="L22" s="184"/>
      <c r="M22" s="185"/>
      <c r="N22" s="185"/>
      <c r="O22" s="185"/>
      <c r="P22" s="185"/>
      <c r="Q22" s="103" t="e">
        <f>VLOOKUP($E22,#REF!,9,FALSE)</f>
        <v>#REF!</v>
      </c>
    </row>
    <row r="23" spans="1:17" x14ac:dyDescent="0.2">
      <c r="A23" s="98" t="s">
        <v>65</v>
      </c>
      <c r="B23" s="129" t="e">
        <f>VLOOKUP($E23,#REF!,3,FALSE)</f>
        <v>#REF!</v>
      </c>
      <c r="C23" s="192" t="e">
        <f>VLOOKUP($E23,#REF!,4,FALSE)</f>
        <v>#REF!</v>
      </c>
      <c r="D23" s="129" t="e">
        <f>VLOOKUP($E23,#REF!,5,FALSE)</f>
        <v>#REF!</v>
      </c>
      <c r="E23" s="101"/>
      <c r="F23" s="113" t="e">
        <f>VLOOKUP($E23,#REF!,12,FALSE)</f>
        <v>#REF!</v>
      </c>
      <c r="G23" s="113" t="e">
        <f>VLOOKUP($E23,#REF!,13,FALSE)</f>
        <v>#REF!</v>
      </c>
      <c r="H23" s="101"/>
      <c r="I23" s="101"/>
      <c r="J23" s="101"/>
      <c r="K23" s="101"/>
      <c r="L23" s="184"/>
      <c r="M23" s="185"/>
      <c r="N23" s="185"/>
      <c r="O23" s="185"/>
      <c r="P23" s="185"/>
      <c r="Q23" s="103" t="e">
        <f>VLOOKUP($E23,#REF!,9,FALSE)</f>
        <v>#REF!</v>
      </c>
    </row>
    <row r="24" spans="1:17" x14ac:dyDescent="0.2">
      <c r="A24" s="101" t="s">
        <v>64</v>
      </c>
      <c r="B24" s="129" t="e">
        <f>VLOOKUP($E24,#REF!,3,FALSE)</f>
        <v>#REF!</v>
      </c>
      <c r="C24" s="192" t="e">
        <f>VLOOKUP($E24,#REF!,4,FALSE)</f>
        <v>#REF!</v>
      </c>
      <c r="D24" s="129" t="e">
        <f>VLOOKUP($E24,#REF!,5,FALSE)</f>
        <v>#REF!</v>
      </c>
      <c r="E24" s="101"/>
      <c r="F24" s="113" t="e">
        <f>VLOOKUP($E24,#REF!,12,FALSE)</f>
        <v>#REF!</v>
      </c>
      <c r="G24" s="113" t="e">
        <f>VLOOKUP($E24,#REF!,13,FALSE)</f>
        <v>#REF!</v>
      </c>
      <c r="H24" s="101"/>
      <c r="I24" s="101"/>
      <c r="J24" s="101"/>
      <c r="K24" s="101"/>
      <c r="L24" s="184"/>
      <c r="M24" s="185"/>
      <c r="N24" s="185"/>
      <c r="O24" s="185"/>
      <c r="P24" s="185"/>
      <c r="Q24" s="103" t="e">
        <f>VLOOKUP($E24,#REF!,9,FALSE)</f>
        <v>#REF!</v>
      </c>
    </row>
    <row r="25" spans="1:17" x14ac:dyDescent="0.2">
      <c r="A25" s="98" t="s">
        <v>63</v>
      </c>
      <c r="B25" s="129" t="e">
        <f>VLOOKUP($E25,#REF!,3,FALSE)</f>
        <v>#REF!</v>
      </c>
      <c r="C25" s="192" t="e">
        <f>VLOOKUP($E25,#REF!,4,FALSE)</f>
        <v>#REF!</v>
      </c>
      <c r="D25" s="129" t="e">
        <f>VLOOKUP($E25,#REF!,5,FALSE)</f>
        <v>#REF!</v>
      </c>
      <c r="E25" s="101"/>
      <c r="F25" s="113" t="e">
        <f>VLOOKUP($E25,#REF!,12,FALSE)</f>
        <v>#REF!</v>
      </c>
      <c r="G25" s="113" t="e">
        <f>VLOOKUP($E25,#REF!,13,FALSE)</f>
        <v>#REF!</v>
      </c>
      <c r="H25" s="101"/>
      <c r="I25" s="101"/>
      <c r="J25" s="101"/>
      <c r="K25" s="101"/>
      <c r="L25" s="184"/>
      <c r="M25" s="185"/>
      <c r="N25" s="185"/>
      <c r="O25" s="185"/>
      <c r="P25" s="185"/>
      <c r="Q25" s="103" t="e">
        <f>VLOOKUP($E25,#REF!,9,FALSE)</f>
        <v>#REF!</v>
      </c>
    </row>
    <row r="26" spans="1:17" x14ac:dyDescent="0.2">
      <c r="A26" s="98" t="s">
        <v>62</v>
      </c>
      <c r="B26" s="129" t="e">
        <f>VLOOKUP($E26,#REF!,3,FALSE)</f>
        <v>#REF!</v>
      </c>
      <c r="C26" s="192" t="e">
        <f>VLOOKUP($E26,#REF!,4,FALSE)</f>
        <v>#REF!</v>
      </c>
      <c r="D26" s="129" t="e">
        <f>VLOOKUP($E26,#REF!,5,FALSE)</f>
        <v>#REF!</v>
      </c>
      <c r="E26" s="101"/>
      <c r="F26" s="113" t="e">
        <f>VLOOKUP($E26,#REF!,12,FALSE)</f>
        <v>#REF!</v>
      </c>
      <c r="G26" s="113" t="e">
        <f>VLOOKUP($E26,#REF!,13,FALSE)</f>
        <v>#REF!</v>
      </c>
      <c r="H26" s="101"/>
      <c r="I26" s="101"/>
      <c r="J26" s="101"/>
      <c r="K26" s="101"/>
      <c r="L26" s="184"/>
      <c r="M26" s="185"/>
      <c r="N26" s="185"/>
      <c r="O26" s="185"/>
      <c r="P26" s="185"/>
      <c r="Q26" s="103" t="e">
        <f>VLOOKUP($E26,#REF!,9,FALSE)</f>
        <v>#REF!</v>
      </c>
    </row>
    <row r="27" spans="1:17" x14ac:dyDescent="0.2">
      <c r="A27" s="101" t="s">
        <v>61</v>
      </c>
      <c r="B27" s="129" t="e">
        <f>VLOOKUP($E27,#REF!,3,FALSE)</f>
        <v>#REF!</v>
      </c>
      <c r="C27" s="192" t="e">
        <f>VLOOKUP($E27,#REF!,4,FALSE)</f>
        <v>#REF!</v>
      </c>
      <c r="D27" s="129" t="e">
        <f>VLOOKUP($E27,#REF!,5,FALSE)</f>
        <v>#REF!</v>
      </c>
      <c r="E27" s="101"/>
      <c r="F27" s="113" t="e">
        <f>VLOOKUP($E27,#REF!,12,FALSE)</f>
        <v>#REF!</v>
      </c>
      <c r="G27" s="113" t="e">
        <f>VLOOKUP($E27,#REF!,13,FALSE)</f>
        <v>#REF!</v>
      </c>
      <c r="H27" s="101"/>
      <c r="I27" s="101"/>
      <c r="J27" s="101"/>
      <c r="K27" s="101"/>
      <c r="L27" s="184"/>
      <c r="M27" s="185"/>
      <c r="N27" s="185"/>
      <c r="O27" s="185"/>
      <c r="P27" s="185"/>
      <c r="Q27" s="103" t="e">
        <f>VLOOKUP($E27,#REF!,9,FALSE)</f>
        <v>#REF!</v>
      </c>
    </row>
    <row r="28" spans="1:17" x14ac:dyDescent="0.2">
      <c r="A28" s="98" t="s">
        <v>68</v>
      </c>
      <c r="B28" s="129" t="e">
        <f>VLOOKUP($E28,#REF!,3,FALSE)</f>
        <v>#REF!</v>
      </c>
      <c r="C28" s="192" t="e">
        <f>VLOOKUP($E28,#REF!,4,FALSE)</f>
        <v>#REF!</v>
      </c>
      <c r="D28" s="129" t="e">
        <f>VLOOKUP($E28,#REF!,5,FALSE)</f>
        <v>#REF!</v>
      </c>
      <c r="E28" s="101"/>
      <c r="F28" s="113" t="e">
        <f>VLOOKUP($E28,#REF!,12,FALSE)</f>
        <v>#REF!</v>
      </c>
      <c r="G28" s="113" t="e">
        <f>VLOOKUP($E28,#REF!,13,FALSE)</f>
        <v>#REF!</v>
      </c>
      <c r="H28" s="101"/>
      <c r="I28" s="101"/>
      <c r="J28" s="101"/>
      <c r="K28" s="101"/>
      <c r="L28" s="184"/>
      <c r="M28" s="185"/>
      <c r="N28" s="185"/>
      <c r="O28" s="185"/>
      <c r="P28" s="185"/>
      <c r="Q28" s="103" t="e">
        <f>VLOOKUP($E28,#REF!,9,FALSE)</f>
        <v>#REF!</v>
      </c>
    </row>
    <row r="29" spans="1:17" x14ac:dyDescent="0.2">
      <c r="A29" s="98" t="s">
        <v>69</v>
      </c>
      <c r="B29" s="129" t="e">
        <f>VLOOKUP($E29,#REF!,3,FALSE)</f>
        <v>#REF!</v>
      </c>
      <c r="C29" s="192" t="e">
        <f>VLOOKUP($E29,#REF!,4,FALSE)</f>
        <v>#REF!</v>
      </c>
      <c r="D29" s="129" t="e">
        <f>VLOOKUP($E29,#REF!,5,FALSE)</f>
        <v>#REF!</v>
      </c>
      <c r="E29" s="101"/>
      <c r="F29" s="113" t="e">
        <f>VLOOKUP($E29,#REF!,12,FALSE)</f>
        <v>#REF!</v>
      </c>
      <c r="G29" s="113" t="e">
        <f>VLOOKUP($E29,#REF!,13,FALSE)</f>
        <v>#REF!</v>
      </c>
      <c r="H29" s="101"/>
      <c r="I29" s="101"/>
      <c r="J29" s="101"/>
      <c r="K29" s="101"/>
      <c r="L29" s="184"/>
      <c r="M29" s="185"/>
      <c r="N29" s="185"/>
      <c r="O29" s="185"/>
      <c r="P29" s="185"/>
      <c r="Q29" s="103" t="e">
        <f>VLOOKUP($E29,#REF!,9,FALSE)</f>
        <v>#REF!</v>
      </c>
    </row>
    <row r="30" spans="1:17" x14ac:dyDescent="0.2">
      <c r="A30" s="98" t="s">
        <v>70</v>
      </c>
      <c r="B30" s="129" t="e">
        <f>VLOOKUP($E30,#REF!,3,FALSE)</f>
        <v>#REF!</v>
      </c>
      <c r="C30" s="192" t="e">
        <f>VLOOKUP($E30,#REF!,4,FALSE)</f>
        <v>#REF!</v>
      </c>
      <c r="D30" s="129" t="e">
        <f>VLOOKUP($E30,#REF!,5,FALSE)</f>
        <v>#REF!</v>
      </c>
      <c r="E30" s="101"/>
      <c r="F30" s="113" t="e">
        <f>VLOOKUP($E30,#REF!,12,FALSE)</f>
        <v>#REF!</v>
      </c>
      <c r="G30" s="113" t="e">
        <f>VLOOKUP($E30,#REF!,13,FALSE)</f>
        <v>#REF!</v>
      </c>
      <c r="H30" s="101"/>
      <c r="I30" s="101"/>
      <c r="J30" s="101"/>
      <c r="K30" s="101"/>
      <c r="L30" s="184"/>
      <c r="M30" s="185"/>
      <c r="N30" s="185"/>
      <c r="O30" s="185"/>
      <c r="P30" s="185"/>
      <c r="Q30" s="103" t="e">
        <f>VLOOKUP($E30,#REF!,9,FALSE)</f>
        <v>#REF!</v>
      </c>
    </row>
    <row r="31" spans="1:17" x14ac:dyDescent="0.2">
      <c r="A31" s="98" t="s">
        <v>71</v>
      </c>
      <c r="B31" s="129" t="e">
        <f>VLOOKUP($E31,#REF!,3,FALSE)</f>
        <v>#REF!</v>
      </c>
      <c r="C31" s="192" t="e">
        <f>VLOOKUP($E31,#REF!,4,FALSE)</f>
        <v>#REF!</v>
      </c>
      <c r="D31" s="129" t="e">
        <f>VLOOKUP($E31,#REF!,5,FALSE)</f>
        <v>#REF!</v>
      </c>
      <c r="E31" s="101"/>
      <c r="F31" s="113" t="e">
        <f>VLOOKUP($E31,#REF!,12,FALSE)</f>
        <v>#REF!</v>
      </c>
      <c r="G31" s="113" t="e">
        <f>VLOOKUP($E31,#REF!,13,FALSE)</f>
        <v>#REF!</v>
      </c>
      <c r="H31" s="101"/>
      <c r="I31" s="101"/>
      <c r="J31" s="101"/>
      <c r="K31" s="101"/>
      <c r="L31" s="184"/>
      <c r="M31" s="185"/>
      <c r="N31" s="185"/>
      <c r="O31" s="185"/>
      <c r="P31" s="185"/>
      <c r="Q31" s="103" t="e">
        <f>VLOOKUP($E31,#REF!,9,FALSE)</f>
        <v>#REF!</v>
      </c>
    </row>
    <row r="32" spans="1:17" x14ac:dyDescent="0.2">
      <c r="A32" s="108"/>
      <c r="B32" s="111"/>
      <c r="C32" s="55"/>
      <c r="D32" s="111"/>
      <c r="E32" s="108"/>
      <c r="F32" s="108"/>
      <c r="G32" s="108"/>
      <c r="H32" s="108"/>
      <c r="I32" s="108"/>
      <c r="J32" s="108"/>
      <c r="K32" s="108"/>
      <c r="L32" s="124"/>
      <c r="M32" s="54"/>
      <c r="N32" s="54"/>
      <c r="O32" s="54"/>
      <c r="P32" s="54"/>
      <c r="Q32" s="137"/>
    </row>
    <row r="33" spans="1:17" x14ac:dyDescent="0.2">
      <c r="A33" s="108"/>
      <c r="B33" s="143" t="s">
        <v>116</v>
      </c>
      <c r="C33" s="55"/>
      <c r="D33" s="143" t="s">
        <v>35</v>
      </c>
      <c r="E33" s="108"/>
      <c r="F33" s="108"/>
      <c r="G33" s="108"/>
      <c r="H33" s="108"/>
      <c r="I33" s="143" t="s">
        <v>50</v>
      </c>
      <c r="J33" s="108"/>
      <c r="K33" s="108"/>
      <c r="L33" s="124"/>
      <c r="M33" s="143" t="s">
        <v>36</v>
      </c>
      <c r="N33" s="54"/>
      <c r="O33" s="54"/>
      <c r="P33" s="54"/>
      <c r="Q33" s="137"/>
    </row>
    <row r="34" spans="1:17" x14ac:dyDescent="0.2">
      <c r="A34" s="108"/>
      <c r="B34" s="111"/>
      <c r="C34" s="55"/>
      <c r="D34" s="111"/>
      <c r="E34" s="108"/>
      <c r="F34" s="108"/>
      <c r="G34" s="108"/>
      <c r="H34" s="108"/>
      <c r="I34" s="108"/>
      <c r="J34" s="108"/>
      <c r="K34" s="108"/>
      <c r="L34" s="124"/>
      <c r="M34" s="54"/>
      <c r="N34" s="54"/>
      <c r="O34" s="54"/>
      <c r="P34" s="54"/>
      <c r="Q34" s="137"/>
    </row>
    <row r="35" spans="1:17" x14ac:dyDescent="0.2">
      <c r="A35" s="108"/>
      <c r="Q35" s="137"/>
    </row>
    <row r="36" spans="1:17" ht="18.75" x14ac:dyDescent="0.2">
      <c r="A36" s="120"/>
      <c r="B36" s="121"/>
      <c r="C36" s="121"/>
      <c r="D36" s="121"/>
      <c r="E36" s="121"/>
      <c r="F36" s="121"/>
      <c r="G36" s="121"/>
      <c r="H36" s="122"/>
      <c r="I36" s="121"/>
      <c r="J36" s="121"/>
      <c r="K36" s="117"/>
      <c r="L36" s="121"/>
      <c r="M36" s="117"/>
      <c r="N36" s="117"/>
      <c r="O36" s="117"/>
      <c r="P36" s="186"/>
      <c r="Q36" s="137"/>
    </row>
    <row r="37" spans="1:17" x14ac:dyDescent="0.2">
      <c r="A37" s="187"/>
      <c r="B37" s="121"/>
      <c r="C37" s="121"/>
      <c r="D37" s="121"/>
      <c r="E37" s="117"/>
      <c r="F37" s="117"/>
      <c r="G37" s="117"/>
      <c r="H37" s="121"/>
      <c r="I37" s="121"/>
      <c r="J37" s="117"/>
      <c r="K37" s="117"/>
      <c r="L37" s="121"/>
      <c r="M37" s="117"/>
      <c r="N37" s="117"/>
      <c r="O37" s="117"/>
      <c r="P37" s="77"/>
      <c r="Q37" s="137"/>
    </row>
    <row r="38" spans="1:17" ht="14.25" x14ac:dyDescent="0.2">
      <c r="A38" s="188"/>
      <c r="B38" s="47"/>
      <c r="C38" s="47"/>
      <c r="D38" s="47"/>
      <c r="E38" s="47"/>
      <c r="F38" s="47"/>
      <c r="G38" s="47"/>
      <c r="H38" s="47"/>
      <c r="I38" s="189"/>
      <c r="J38" s="47"/>
      <c r="K38" s="190"/>
      <c r="L38" s="191"/>
      <c r="M38" s="47"/>
      <c r="N38" s="47"/>
      <c r="O38" s="47"/>
      <c r="P38" s="76"/>
      <c r="Q38" s="137"/>
    </row>
    <row r="39" spans="1:17" x14ac:dyDescent="0.2">
      <c r="A39" s="188"/>
      <c r="B39" s="47"/>
      <c r="C39" s="47"/>
      <c r="D39" s="47"/>
      <c r="E39" s="47"/>
      <c r="F39" s="47"/>
      <c r="G39" s="47"/>
      <c r="H39" s="76"/>
      <c r="I39" s="76"/>
      <c r="J39" s="76"/>
      <c r="K39" s="47"/>
      <c r="L39" s="76"/>
      <c r="M39" s="76"/>
      <c r="N39" s="76"/>
      <c r="O39" s="47"/>
      <c r="P39" s="76"/>
      <c r="Q39" s="137"/>
    </row>
    <row r="40" spans="1:17" x14ac:dyDescent="0.2">
      <c r="A40" s="108"/>
      <c r="B40" s="124"/>
      <c r="C40" s="112"/>
      <c r="D40" s="124"/>
      <c r="E40" s="108"/>
      <c r="F40" s="108"/>
      <c r="G40" s="108"/>
      <c r="H40" s="108"/>
      <c r="I40" s="108"/>
      <c r="J40" s="108"/>
      <c r="K40" s="108"/>
      <c r="L40" s="124"/>
      <c r="M40" s="117"/>
      <c r="N40" s="117"/>
      <c r="O40" s="117"/>
      <c r="P40" s="117"/>
      <c r="Q40" s="137"/>
    </row>
    <row r="41" spans="1:17" x14ac:dyDescent="0.2">
      <c r="A41" s="108"/>
      <c r="B41" s="124"/>
      <c r="C41" s="112"/>
      <c r="D41" s="124"/>
      <c r="E41" s="108"/>
      <c r="F41" s="108"/>
      <c r="G41" s="108"/>
      <c r="H41" s="108"/>
      <c r="I41" s="108"/>
      <c r="J41" s="108"/>
      <c r="K41" s="108"/>
      <c r="L41" s="124"/>
      <c r="M41" s="117"/>
      <c r="N41" s="117"/>
      <c r="O41" s="117"/>
      <c r="P41" s="117"/>
      <c r="Q41" s="137"/>
    </row>
    <row r="42" spans="1:17" x14ac:dyDescent="0.2">
      <c r="A42" s="108"/>
      <c r="B42" s="124"/>
      <c r="C42" s="112"/>
      <c r="D42" s="124"/>
      <c r="E42" s="108"/>
      <c r="F42" s="108"/>
      <c r="G42" s="108"/>
      <c r="H42" s="108"/>
      <c r="I42" s="108"/>
      <c r="J42" s="108"/>
      <c r="K42" s="108"/>
      <c r="L42" s="124"/>
      <c r="M42" s="117"/>
      <c r="N42" s="117"/>
      <c r="O42" s="117"/>
      <c r="P42" s="117"/>
      <c r="Q42" s="137"/>
    </row>
    <row r="43" spans="1:17" x14ac:dyDescent="0.2">
      <c r="A43" s="108"/>
      <c r="B43" s="124"/>
      <c r="C43" s="112"/>
      <c r="D43" s="124"/>
      <c r="E43" s="108"/>
      <c r="F43" s="108"/>
      <c r="G43" s="108"/>
      <c r="H43" s="108"/>
      <c r="I43" s="108"/>
      <c r="J43" s="108"/>
      <c r="K43" s="108"/>
      <c r="L43" s="124"/>
      <c r="M43" s="117"/>
      <c r="N43" s="117"/>
      <c r="O43" s="117"/>
      <c r="P43" s="117"/>
      <c r="Q43" s="112"/>
    </row>
    <row r="44" spans="1:17" x14ac:dyDescent="0.2">
      <c r="A44" s="108"/>
      <c r="B44" s="124"/>
      <c r="C44" s="112"/>
      <c r="D44" s="124"/>
      <c r="E44" s="108"/>
      <c r="F44" s="108"/>
      <c r="G44" s="108"/>
      <c r="H44" s="108"/>
      <c r="I44" s="108"/>
      <c r="J44" s="108"/>
      <c r="K44" s="108"/>
      <c r="L44" s="124"/>
      <c r="M44" s="117"/>
      <c r="N44" s="117"/>
      <c r="O44" s="117"/>
      <c r="P44" s="117"/>
      <c r="Q44" s="112"/>
    </row>
    <row r="45" spans="1:17" x14ac:dyDescent="0.2">
      <c r="A45" s="108"/>
      <c r="B45" s="124"/>
      <c r="C45" s="112"/>
      <c r="D45" s="124"/>
      <c r="E45" s="108"/>
      <c r="F45" s="108"/>
      <c r="G45" s="108"/>
      <c r="H45" s="108"/>
      <c r="I45" s="108"/>
      <c r="J45" s="108"/>
      <c r="K45" s="108"/>
      <c r="L45" s="124"/>
      <c r="M45" s="117"/>
      <c r="N45" s="117"/>
      <c r="O45" s="117"/>
      <c r="P45" s="117"/>
      <c r="Q45" s="112"/>
    </row>
    <row r="46" spans="1:17" x14ac:dyDescent="0.2">
      <c r="A46" s="108"/>
      <c r="B46" s="124"/>
      <c r="C46" s="112"/>
      <c r="D46" s="124"/>
      <c r="E46" s="108"/>
      <c r="F46" s="108"/>
      <c r="G46" s="108"/>
      <c r="H46" s="108"/>
      <c r="I46" s="108"/>
      <c r="J46" s="108"/>
      <c r="K46" s="108"/>
      <c r="L46" s="124"/>
      <c r="M46" s="117"/>
      <c r="N46" s="117"/>
      <c r="O46" s="117"/>
      <c r="P46" s="117"/>
      <c r="Q46" s="112"/>
    </row>
    <row r="47" spans="1:17" x14ac:dyDescent="0.2">
      <c r="A47" s="108"/>
      <c r="B47" s="124"/>
      <c r="C47" s="112"/>
      <c r="D47" s="124"/>
      <c r="E47" s="108"/>
      <c r="F47" s="108"/>
      <c r="G47" s="108"/>
      <c r="H47" s="108"/>
      <c r="I47" s="108"/>
      <c r="J47" s="108"/>
      <c r="K47" s="108"/>
      <c r="L47" s="124"/>
      <c r="M47" s="117"/>
      <c r="N47" s="117"/>
      <c r="O47" s="117"/>
      <c r="P47" s="117"/>
      <c r="Q47" s="112"/>
    </row>
    <row r="48" spans="1:17" x14ac:dyDescent="0.2">
      <c r="A48" s="108"/>
      <c r="B48" s="124"/>
      <c r="C48" s="112"/>
      <c r="D48" s="124"/>
      <c r="E48" s="108"/>
      <c r="F48" s="108"/>
      <c r="G48" s="108"/>
      <c r="H48" s="108"/>
      <c r="I48" s="108"/>
      <c r="J48" s="108"/>
      <c r="K48" s="108"/>
      <c r="L48" s="124"/>
      <c r="M48" s="117"/>
      <c r="N48" s="117"/>
      <c r="O48" s="117"/>
      <c r="P48" s="117"/>
      <c r="Q48" s="112"/>
    </row>
    <row r="49" spans="1:17" x14ac:dyDescent="0.2">
      <c r="A49" s="108"/>
      <c r="B49" s="124"/>
      <c r="C49" s="112"/>
      <c r="D49" s="124"/>
      <c r="E49" s="108"/>
      <c r="F49" s="108"/>
      <c r="G49" s="108"/>
      <c r="H49" s="108"/>
      <c r="I49" s="108"/>
      <c r="J49" s="108"/>
      <c r="K49" s="108"/>
      <c r="L49" s="124"/>
      <c r="M49" s="117"/>
      <c r="N49" s="117"/>
      <c r="O49" s="117"/>
      <c r="P49" s="117"/>
      <c r="Q49" s="112"/>
    </row>
    <row r="50" spans="1:17" x14ac:dyDescent="0.2">
      <c r="A50" s="108"/>
      <c r="B50" s="124"/>
      <c r="C50" s="112"/>
      <c r="D50" s="124"/>
      <c r="E50" s="108"/>
      <c r="F50" s="108"/>
      <c r="G50" s="108"/>
      <c r="H50" s="108"/>
      <c r="I50" s="108"/>
      <c r="J50" s="108"/>
      <c r="K50" s="108"/>
      <c r="L50" s="124"/>
      <c r="M50" s="117"/>
      <c r="N50" s="117"/>
      <c r="O50" s="117"/>
      <c r="P50" s="117"/>
      <c r="Q50" s="112"/>
    </row>
    <row r="51" spans="1:17" x14ac:dyDescent="0.2">
      <c r="A51" s="108"/>
      <c r="B51" s="143"/>
      <c r="C51" s="115"/>
      <c r="D51" s="143"/>
      <c r="E51" s="108"/>
      <c r="F51" s="108"/>
      <c r="G51" s="108"/>
      <c r="H51" s="108"/>
      <c r="I51" s="108"/>
      <c r="J51" s="108"/>
      <c r="K51" s="108"/>
      <c r="L51" s="124"/>
      <c r="M51" s="54"/>
      <c r="N51" s="54"/>
      <c r="O51" s="54"/>
      <c r="P51" s="54"/>
      <c r="Q51" s="115"/>
    </row>
    <row r="52" spans="1:17" x14ac:dyDescent="0.2">
      <c r="E52" s="54"/>
      <c r="F52" s="54"/>
      <c r="G52" s="54"/>
      <c r="H52" s="108"/>
      <c r="I52" s="108"/>
      <c r="J52" s="108"/>
      <c r="K52" s="108"/>
      <c r="L52" s="124"/>
      <c r="M52" s="54"/>
      <c r="N52" s="54"/>
      <c r="O52" s="54"/>
      <c r="P52" s="54"/>
      <c r="Q52" s="115"/>
    </row>
    <row r="53" spans="1:17" x14ac:dyDescent="0.2">
      <c r="A53" s="108"/>
      <c r="B53" s="143"/>
      <c r="C53" s="115"/>
      <c r="D53" s="143"/>
      <c r="E53" s="108"/>
      <c r="F53" s="108"/>
      <c r="G53" s="108"/>
      <c r="H53" s="108"/>
      <c r="I53" s="108"/>
      <c r="J53" s="108"/>
      <c r="K53" s="108"/>
      <c r="L53" s="124"/>
      <c r="M53" s="54"/>
      <c r="N53" s="54"/>
      <c r="O53" s="54"/>
      <c r="P53" s="54"/>
      <c r="Q53" s="115"/>
    </row>
    <row r="54" spans="1:17" x14ac:dyDescent="0.2">
      <c r="A54" s="108"/>
      <c r="B54" s="143"/>
      <c r="C54" s="115"/>
      <c r="D54" s="143"/>
      <c r="E54" s="108"/>
      <c r="F54" s="108"/>
      <c r="G54" s="108"/>
      <c r="H54" s="108"/>
      <c r="I54" s="108"/>
      <c r="J54" s="108"/>
      <c r="K54" s="108"/>
      <c r="L54" s="124"/>
      <c r="M54" s="54"/>
      <c r="N54" s="54"/>
      <c r="O54" s="54"/>
      <c r="P54" s="54"/>
      <c r="Q54" s="115"/>
    </row>
    <row r="55" spans="1:17" x14ac:dyDescent="0.2">
      <c r="C55" s="143"/>
      <c r="E55" s="108"/>
      <c r="F55" s="108"/>
      <c r="G55" s="108"/>
      <c r="H55" s="108"/>
      <c r="I55" s="108"/>
      <c r="J55" s="108"/>
      <c r="K55" s="108"/>
      <c r="L55" s="124"/>
      <c r="M55" s="54"/>
      <c r="N55" s="54"/>
      <c r="O55" s="54"/>
      <c r="P55" s="54"/>
      <c r="Q55" s="115"/>
    </row>
    <row r="56" spans="1:17" x14ac:dyDescent="0.2">
      <c r="C56" s="143"/>
      <c r="E56" s="108"/>
      <c r="F56" s="108"/>
      <c r="G56" s="108"/>
      <c r="H56" s="108"/>
      <c r="I56" s="108"/>
      <c r="J56" s="108"/>
      <c r="K56" s="108"/>
      <c r="L56" s="124"/>
      <c r="M56" s="54"/>
      <c r="N56" s="54"/>
      <c r="O56" s="54"/>
      <c r="P56" s="54"/>
      <c r="Q56" s="115"/>
    </row>
    <row r="57" spans="1:17" x14ac:dyDescent="0.2">
      <c r="C57" s="143"/>
      <c r="E57" s="108"/>
      <c r="F57" s="108"/>
      <c r="G57" s="108"/>
      <c r="H57" s="108"/>
      <c r="I57" s="108"/>
      <c r="J57" s="108"/>
      <c r="K57" s="108"/>
      <c r="L57" s="124"/>
      <c r="M57" s="54"/>
      <c r="N57" s="54"/>
      <c r="O57" s="54"/>
      <c r="P57" s="54"/>
      <c r="Q57" s="115"/>
    </row>
    <row r="58" spans="1:17" x14ac:dyDescent="0.2">
      <c r="C58" s="143"/>
      <c r="E58" s="108"/>
      <c r="F58" s="108"/>
      <c r="G58" s="108"/>
      <c r="H58" s="108"/>
      <c r="I58" s="108"/>
      <c r="J58" s="108"/>
      <c r="K58" s="108"/>
      <c r="L58" s="124"/>
      <c r="M58" s="54"/>
      <c r="N58" s="54"/>
      <c r="O58" s="54"/>
      <c r="P58" s="54"/>
      <c r="Q58" s="115"/>
    </row>
    <row r="59" spans="1:17" x14ac:dyDescent="0.2">
      <c r="C59" s="143"/>
      <c r="E59" s="108"/>
      <c r="F59" s="108"/>
      <c r="G59" s="108"/>
      <c r="H59" s="108"/>
      <c r="I59" s="108"/>
      <c r="J59" s="108"/>
      <c r="K59" s="108"/>
      <c r="L59" s="124"/>
      <c r="M59" s="54"/>
      <c r="N59" s="54"/>
      <c r="O59" s="54"/>
      <c r="P59" s="54"/>
      <c r="Q59" s="115"/>
    </row>
    <row r="60" spans="1:17" x14ac:dyDescent="0.2">
      <c r="C60" s="143"/>
      <c r="E60" s="108"/>
      <c r="F60" s="108"/>
      <c r="G60" s="108"/>
      <c r="H60" s="108"/>
      <c r="I60" s="108"/>
      <c r="J60" s="108"/>
      <c r="K60" s="108"/>
      <c r="L60" s="124"/>
      <c r="M60" s="54"/>
      <c r="N60" s="54"/>
      <c r="O60" s="54"/>
      <c r="P60" s="54"/>
      <c r="Q60" s="115"/>
    </row>
    <row r="61" spans="1:17" x14ac:dyDescent="0.2">
      <c r="C61" s="143"/>
      <c r="E61" s="108"/>
      <c r="F61" s="108"/>
      <c r="G61" s="108"/>
      <c r="H61" s="108"/>
      <c r="I61" s="108"/>
      <c r="J61" s="108"/>
      <c r="K61" s="108"/>
      <c r="L61" s="124"/>
      <c r="M61" s="54"/>
      <c r="N61" s="54"/>
      <c r="O61" s="54"/>
      <c r="P61" s="54"/>
      <c r="Q61" s="115"/>
    </row>
    <row r="62" spans="1:17" x14ac:dyDescent="0.2">
      <c r="A62" s="108"/>
      <c r="B62" s="143"/>
      <c r="C62" s="115"/>
      <c r="D62" s="143"/>
      <c r="E62" s="108"/>
      <c r="F62" s="108"/>
      <c r="G62" s="108"/>
      <c r="H62" s="108"/>
      <c r="I62" s="108"/>
      <c r="J62" s="108"/>
      <c r="K62" s="108"/>
      <c r="L62" s="124"/>
      <c r="M62" s="54"/>
      <c r="N62" s="54"/>
      <c r="O62" s="54"/>
      <c r="P62" s="54"/>
      <c r="Q62" s="115"/>
    </row>
    <row r="63" spans="1:17" ht="15.75" x14ac:dyDescent="0.25">
      <c r="C63" s="130"/>
      <c r="D63" s="130"/>
      <c r="E63" s="108"/>
      <c r="F63" s="108"/>
      <c r="G63" s="108"/>
      <c r="H63" s="108"/>
      <c r="I63" s="108"/>
      <c r="J63" s="108"/>
      <c r="K63" s="108"/>
      <c r="L63" s="130"/>
    </row>
    <row r="64" spans="1:17" ht="15.75" x14ac:dyDescent="0.25">
      <c r="C64" s="130"/>
      <c r="D64" s="130"/>
      <c r="E64" s="108"/>
      <c r="F64" s="108"/>
      <c r="G64" s="108"/>
      <c r="H64" s="108"/>
      <c r="I64" s="108"/>
      <c r="J64" s="108"/>
      <c r="K64" s="108"/>
      <c r="L64" s="130"/>
    </row>
    <row r="65" spans="1:12" ht="15.75" x14ac:dyDescent="0.25">
      <c r="C65" s="130"/>
      <c r="D65" s="130"/>
      <c r="E65" s="108"/>
      <c r="F65" s="108"/>
      <c r="G65" s="108"/>
      <c r="H65" s="108"/>
      <c r="I65" s="108"/>
      <c r="J65" s="108"/>
      <c r="K65" s="108"/>
      <c r="L65" s="130"/>
    </row>
    <row r="66" spans="1:12" ht="15.75" x14ac:dyDescent="0.25">
      <c r="C66" s="130"/>
      <c r="D66" s="130"/>
      <c r="E66" s="108"/>
      <c r="F66" s="108"/>
      <c r="G66" s="108"/>
      <c r="H66" s="108"/>
      <c r="I66" s="108"/>
      <c r="J66" s="108"/>
      <c r="K66" s="108"/>
      <c r="L66" s="130"/>
    </row>
    <row r="67" spans="1:12" ht="15.75" x14ac:dyDescent="0.25">
      <c r="C67" s="130"/>
      <c r="D67" s="130"/>
      <c r="E67" s="108"/>
      <c r="F67" s="108"/>
      <c r="G67" s="108"/>
      <c r="H67" s="108"/>
      <c r="I67" s="108"/>
      <c r="J67" s="108"/>
      <c r="K67" s="108"/>
      <c r="L67" s="130"/>
    </row>
    <row r="68" spans="1:12" x14ac:dyDescent="0.2">
      <c r="C68" s="117"/>
      <c r="D68" s="117"/>
      <c r="E68" s="117"/>
      <c r="F68" s="117"/>
      <c r="G68" s="117"/>
      <c r="H68" s="117"/>
      <c r="I68" s="117"/>
      <c r="J68" s="117"/>
      <c r="K68" s="117"/>
      <c r="L68" s="117"/>
    </row>
    <row r="69" spans="1:12" ht="15.75" x14ac:dyDescent="0.25">
      <c r="C69" s="130"/>
      <c r="D69" s="130"/>
      <c r="E69" s="108"/>
      <c r="F69" s="108"/>
      <c r="G69" s="108"/>
      <c r="H69" s="108"/>
      <c r="I69" s="108"/>
      <c r="J69" s="108"/>
      <c r="K69" s="108"/>
      <c r="L69" s="130"/>
    </row>
    <row r="70" spans="1:12" ht="15.75" x14ac:dyDescent="0.25">
      <c r="A70" s="108"/>
      <c r="B70" s="130"/>
      <c r="C70" s="130"/>
      <c r="D70" s="130"/>
      <c r="E70" s="108"/>
      <c r="F70" s="108"/>
      <c r="G70" s="108"/>
      <c r="H70" s="108"/>
      <c r="I70" s="108"/>
      <c r="J70" s="108"/>
      <c r="K70" s="108"/>
      <c r="L70" s="130"/>
    </row>
    <row r="71" spans="1:12" ht="15.75" x14ac:dyDescent="0.25">
      <c r="A71" s="108"/>
      <c r="B71" s="130"/>
      <c r="C71" s="130"/>
      <c r="D71" s="130"/>
      <c r="E71" s="108"/>
      <c r="F71" s="108"/>
      <c r="G71" s="108"/>
      <c r="H71" s="108"/>
      <c r="I71" s="108"/>
      <c r="J71" s="108"/>
      <c r="K71" s="108"/>
      <c r="L71" s="130"/>
    </row>
    <row r="72" spans="1:12" ht="15.75" x14ac:dyDescent="0.25">
      <c r="A72" s="108"/>
      <c r="B72" s="130"/>
      <c r="C72" s="130"/>
      <c r="D72" s="130"/>
      <c r="E72" s="108"/>
      <c r="F72" s="108"/>
      <c r="G72" s="108"/>
      <c r="H72" s="108"/>
      <c r="I72" s="108"/>
      <c r="J72" s="108"/>
      <c r="K72" s="108"/>
      <c r="L72" s="130"/>
    </row>
    <row r="73" spans="1:12" ht="15.75" x14ac:dyDescent="0.25">
      <c r="A73" s="108"/>
      <c r="B73" s="130"/>
      <c r="C73" s="130"/>
      <c r="D73" s="130"/>
      <c r="E73" s="108"/>
      <c r="F73" s="108"/>
      <c r="G73" s="108"/>
      <c r="H73" s="108"/>
      <c r="I73" s="108"/>
      <c r="J73" s="108"/>
      <c r="K73" s="108"/>
      <c r="L73" s="130"/>
    </row>
    <row r="74" spans="1:12" ht="15.75" x14ac:dyDescent="0.25">
      <c r="A74" s="108"/>
      <c r="B74" s="130"/>
      <c r="C74" s="130"/>
      <c r="D74" s="130"/>
      <c r="E74" s="108"/>
      <c r="F74" s="108"/>
      <c r="G74" s="108"/>
      <c r="H74" s="108"/>
      <c r="I74" s="108"/>
      <c r="J74" s="108"/>
      <c r="K74" s="108"/>
      <c r="L74" s="130"/>
    </row>
    <row r="75" spans="1:12" ht="15.75" x14ac:dyDescent="0.25">
      <c r="A75" s="108"/>
      <c r="B75" s="130"/>
      <c r="C75" s="130"/>
      <c r="D75" s="130"/>
      <c r="E75" s="108"/>
      <c r="F75" s="108"/>
      <c r="G75" s="108"/>
      <c r="H75" s="108"/>
      <c r="I75" s="108"/>
      <c r="J75" s="108"/>
      <c r="K75" s="108"/>
      <c r="L75" s="130"/>
    </row>
    <row r="76" spans="1:12" ht="15.75" x14ac:dyDescent="0.25">
      <c r="A76" s="108"/>
      <c r="B76" s="130"/>
      <c r="C76" s="130"/>
      <c r="D76" s="130"/>
      <c r="E76" s="108"/>
      <c r="F76" s="108"/>
      <c r="G76" s="108"/>
      <c r="H76" s="108"/>
      <c r="I76" s="108"/>
      <c r="J76" s="108"/>
      <c r="K76" s="108"/>
      <c r="L76" s="130"/>
    </row>
    <row r="77" spans="1:12" ht="15.75" x14ac:dyDescent="0.25">
      <c r="A77" s="108"/>
      <c r="B77" s="130"/>
      <c r="C77" s="130"/>
      <c r="D77" s="130"/>
      <c r="E77" s="108"/>
      <c r="F77" s="108"/>
      <c r="G77" s="108"/>
      <c r="H77" s="108"/>
      <c r="I77" s="108"/>
      <c r="J77" s="108"/>
      <c r="K77" s="108"/>
      <c r="L77" s="130"/>
    </row>
    <row r="78" spans="1:12" x14ac:dyDescent="0.2">
      <c r="A78" s="117"/>
      <c r="B78" s="116"/>
      <c r="C78" s="117"/>
      <c r="D78" s="117"/>
      <c r="E78" s="117"/>
      <c r="F78" s="117"/>
      <c r="G78" s="117"/>
      <c r="H78" s="117"/>
      <c r="I78" s="117"/>
      <c r="J78" s="117"/>
      <c r="K78" s="117"/>
      <c r="L78" s="117"/>
    </row>
    <row r="79" spans="1:12" ht="15.75" x14ac:dyDescent="0.25">
      <c r="A79" s="108"/>
      <c r="B79" s="130"/>
      <c r="C79" s="130"/>
      <c r="D79" s="130"/>
      <c r="E79" s="108"/>
      <c r="F79" s="108"/>
      <c r="G79" s="108"/>
      <c r="H79" s="108"/>
      <c r="I79" s="108"/>
      <c r="J79" s="108"/>
      <c r="K79" s="108"/>
      <c r="L79" s="130"/>
    </row>
    <row r="80" spans="1:12" ht="15.75" x14ac:dyDescent="0.25">
      <c r="A80" s="108"/>
      <c r="B80" s="130"/>
      <c r="C80" s="130"/>
      <c r="D80" s="130"/>
      <c r="E80" s="108"/>
      <c r="F80" s="108"/>
      <c r="G80" s="108"/>
      <c r="H80" s="108"/>
      <c r="I80" s="108"/>
      <c r="J80" s="108"/>
      <c r="K80" s="108"/>
      <c r="L80" s="130"/>
    </row>
    <row r="81" spans="1:12" ht="15.75" x14ac:dyDescent="0.25">
      <c r="A81" s="108"/>
      <c r="B81" s="130"/>
      <c r="C81" s="130"/>
      <c r="D81" s="130"/>
      <c r="E81" s="108"/>
      <c r="F81" s="108"/>
      <c r="G81" s="108"/>
      <c r="H81" s="108"/>
      <c r="I81" s="108"/>
      <c r="J81" s="108"/>
      <c r="K81" s="108"/>
      <c r="L81" s="130"/>
    </row>
    <row r="82" spans="1:12" ht="15.75" x14ac:dyDescent="0.25">
      <c r="A82" s="108"/>
      <c r="B82" s="130"/>
      <c r="C82" s="130"/>
      <c r="D82" s="130"/>
      <c r="E82" s="108"/>
      <c r="F82" s="108"/>
      <c r="G82" s="108"/>
      <c r="H82" s="108"/>
      <c r="I82" s="108"/>
      <c r="J82" s="108"/>
      <c r="K82" s="108"/>
      <c r="L82" s="130"/>
    </row>
    <row r="83" spans="1:12" ht="15.75" x14ac:dyDescent="0.25">
      <c r="A83" s="108"/>
      <c r="B83" s="130"/>
      <c r="C83" s="130"/>
      <c r="D83" s="130"/>
      <c r="E83" s="108"/>
      <c r="F83" s="108"/>
      <c r="G83" s="108"/>
      <c r="H83" s="108"/>
      <c r="I83" s="108"/>
      <c r="J83" s="108"/>
      <c r="K83" s="108"/>
      <c r="L83" s="130"/>
    </row>
    <row r="84" spans="1:12" ht="15.75" x14ac:dyDescent="0.25">
      <c r="A84" s="108"/>
      <c r="B84" s="130"/>
      <c r="C84" s="130"/>
      <c r="D84" s="130"/>
      <c r="E84" s="108"/>
      <c r="F84" s="108"/>
      <c r="G84" s="108"/>
      <c r="H84" s="108"/>
      <c r="I84" s="108"/>
      <c r="J84" s="108"/>
      <c r="K84" s="108"/>
      <c r="L84" s="130"/>
    </row>
    <row r="85" spans="1:12" ht="15.75" x14ac:dyDescent="0.25">
      <c r="A85" s="108"/>
      <c r="B85" s="130"/>
      <c r="C85" s="130"/>
      <c r="D85" s="130"/>
      <c r="E85" s="108"/>
      <c r="F85" s="108"/>
      <c r="G85" s="108"/>
      <c r="H85" s="108"/>
      <c r="I85" s="108"/>
      <c r="J85" s="108"/>
      <c r="K85" s="108"/>
      <c r="L85" s="130"/>
    </row>
    <row r="86" spans="1:12" ht="15.75" x14ac:dyDescent="0.25">
      <c r="A86" s="108"/>
      <c r="B86" s="130"/>
      <c r="C86" s="130"/>
      <c r="D86" s="130"/>
      <c r="E86" s="108"/>
      <c r="F86" s="108"/>
      <c r="G86" s="108"/>
      <c r="H86" s="108"/>
      <c r="I86" s="108"/>
      <c r="J86" s="108"/>
      <c r="K86" s="108"/>
      <c r="L86" s="130"/>
    </row>
    <row r="87" spans="1:12" ht="15.75" x14ac:dyDescent="0.25">
      <c r="A87" s="108"/>
      <c r="B87" s="130"/>
      <c r="C87" s="130"/>
      <c r="D87" s="130"/>
      <c r="E87" s="108"/>
      <c r="F87" s="108"/>
      <c r="G87" s="108"/>
      <c r="H87" s="108"/>
      <c r="I87" s="108"/>
      <c r="J87" s="108"/>
      <c r="K87" s="108"/>
      <c r="L87" s="130"/>
    </row>
    <row r="88" spans="1:12" x14ac:dyDescent="0.2">
      <c r="A88" s="117"/>
      <c r="B88" s="116"/>
      <c r="C88" s="117"/>
      <c r="D88" s="117"/>
      <c r="E88" s="117"/>
      <c r="F88" s="117"/>
      <c r="G88" s="117"/>
      <c r="H88" s="117"/>
      <c r="I88" s="117"/>
      <c r="J88" s="117"/>
      <c r="K88" s="117"/>
      <c r="L88" s="117"/>
    </row>
    <row r="89" spans="1:12" ht="15.75" x14ac:dyDescent="0.25">
      <c r="A89" s="108"/>
      <c r="B89" s="130"/>
      <c r="C89" s="130"/>
      <c r="D89" s="130"/>
      <c r="E89" s="108"/>
      <c r="F89" s="108"/>
      <c r="G89" s="108"/>
      <c r="H89" s="108"/>
      <c r="I89" s="108"/>
      <c r="J89" s="108"/>
      <c r="K89" s="108"/>
      <c r="L89" s="130"/>
    </row>
    <row r="90" spans="1:12" ht="15.75" x14ac:dyDescent="0.25">
      <c r="A90" s="108"/>
      <c r="B90" s="130"/>
      <c r="C90" s="130"/>
      <c r="D90" s="130"/>
      <c r="E90" s="108"/>
      <c r="F90" s="108"/>
      <c r="G90" s="108"/>
      <c r="H90" s="108"/>
      <c r="I90" s="108"/>
      <c r="J90" s="108"/>
      <c r="K90" s="108"/>
      <c r="L90" s="130"/>
    </row>
    <row r="91" spans="1:12" ht="15.75" x14ac:dyDescent="0.25">
      <c r="A91" s="108"/>
      <c r="B91" s="130"/>
      <c r="C91" s="130"/>
      <c r="D91" s="130"/>
      <c r="E91" s="108"/>
      <c r="F91" s="108"/>
      <c r="G91" s="108"/>
      <c r="H91" s="108"/>
      <c r="I91" s="108"/>
      <c r="J91" s="108"/>
      <c r="K91" s="108"/>
      <c r="L91" s="130"/>
    </row>
    <row r="92" spans="1:12" ht="15.75" x14ac:dyDescent="0.25">
      <c r="A92" s="108"/>
      <c r="B92" s="130"/>
      <c r="C92" s="130"/>
      <c r="D92" s="130"/>
      <c r="E92" s="108"/>
      <c r="F92" s="108"/>
      <c r="G92" s="108"/>
      <c r="H92" s="108"/>
      <c r="I92" s="108"/>
      <c r="J92" s="108"/>
      <c r="K92" s="108"/>
      <c r="L92" s="130"/>
    </row>
    <row r="93" spans="1:12" ht="15.75" x14ac:dyDescent="0.25">
      <c r="A93" s="108"/>
      <c r="B93" s="130"/>
      <c r="C93" s="130"/>
      <c r="D93" s="130"/>
      <c r="E93" s="108"/>
      <c r="F93" s="108"/>
      <c r="G93" s="108"/>
      <c r="H93" s="108"/>
      <c r="I93" s="108"/>
      <c r="J93" s="108"/>
      <c r="K93" s="108"/>
      <c r="L93" s="130"/>
    </row>
    <row r="94" spans="1:12" ht="15.75" x14ac:dyDescent="0.25">
      <c r="A94" s="108"/>
      <c r="B94" s="130"/>
      <c r="C94" s="130"/>
      <c r="D94" s="130"/>
      <c r="E94" s="108"/>
      <c r="F94" s="108"/>
      <c r="G94" s="108"/>
      <c r="H94" s="108"/>
      <c r="I94" s="108"/>
      <c r="J94" s="108"/>
      <c r="K94" s="108"/>
      <c r="L94" s="130"/>
    </row>
    <row r="95" spans="1:12" ht="15.75" x14ac:dyDescent="0.25">
      <c r="A95" s="108"/>
      <c r="B95" s="130"/>
      <c r="C95" s="130"/>
      <c r="D95" s="130"/>
      <c r="E95" s="108"/>
      <c r="F95" s="108"/>
      <c r="G95" s="108"/>
      <c r="H95" s="108"/>
      <c r="I95" s="108"/>
      <c r="J95" s="108"/>
      <c r="K95" s="108"/>
      <c r="L95" s="130"/>
    </row>
    <row r="96" spans="1:12" ht="15.75" x14ac:dyDescent="0.25">
      <c r="A96" s="108"/>
      <c r="B96" s="130"/>
      <c r="C96" s="130"/>
      <c r="D96" s="130"/>
      <c r="E96" s="108"/>
      <c r="F96" s="108"/>
      <c r="G96" s="108"/>
      <c r="H96" s="108"/>
      <c r="I96" s="108"/>
      <c r="J96" s="108"/>
      <c r="K96" s="108"/>
      <c r="L96" s="130"/>
    </row>
    <row r="97" spans="1:12" x14ac:dyDescent="0.2">
      <c r="A97" s="108"/>
      <c r="B97" s="173"/>
      <c r="C97" s="553"/>
      <c r="D97" s="553"/>
      <c r="E97" s="554"/>
      <c r="F97" s="554"/>
      <c r="G97" s="554"/>
      <c r="H97" s="554"/>
      <c r="I97" s="553"/>
      <c r="J97" s="553"/>
      <c r="K97" s="553"/>
      <c r="L97" s="108"/>
    </row>
    <row r="98" spans="1:12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</row>
    <row r="99" spans="1:12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</row>
    <row r="100" spans="1:12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</row>
    <row r="101" spans="1:12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</row>
    <row r="102" spans="1:12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</row>
    <row r="103" spans="1:12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</row>
    <row r="104" spans="1:12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</row>
    <row r="105" spans="1:12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</row>
    <row r="106" spans="1:12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</row>
    <row r="107" spans="1:12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</row>
    <row r="108" spans="1:12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</row>
    <row r="109" spans="1:12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spans="1:12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</row>
    <row r="111" spans="1:12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</row>
    <row r="112" spans="1:12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</row>
    <row r="113" spans="1:12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</row>
    <row r="114" spans="1:12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</row>
    <row r="115" spans="1:12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1:12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1:12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1:12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1:12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1:12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1:12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1:12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1:12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1:12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1:12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1:12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1:12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1:12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1:12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1:12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1:12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1:12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1:12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1:12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1:12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1:12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1:12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1:12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1:12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1:12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1:12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1:12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1:12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1:12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1:12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1:12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1:12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1:12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1:12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1:12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1:12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1:12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1:12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1:12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1:12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1:12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1:12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1:12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1:12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1:12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1:12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1:12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1:12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1:12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1:12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1:12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1:12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1:12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1:12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1:12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1:12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1:12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1:12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1:12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1:12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1:12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1:12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1:12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1:12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1:12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1:12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1:12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1:12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1:12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1:12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1:12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1:12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1:12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1:12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1:12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1:12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1:12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1:12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1:12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1:12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1:12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1:12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1:12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1:12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1:12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1:12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1:12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1:12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1:12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1:12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1:12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1:12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1:12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1:12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1:12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1:12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1:12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1:12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1:12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1:12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1:12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1:12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1:12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1:12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1:12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1:12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1:12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1:12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1:12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1:12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1:12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1:12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1:12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1:12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1:12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1:12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1:12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1:12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1:12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1:12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1:12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1:12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1:12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1:12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1:12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1:12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1:12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1:12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1:12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1:12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1:12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1:12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1:12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1:12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1:12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1:12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1:12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1:12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1:12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1:12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1:12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1:12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1:12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1:12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1:12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1:12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1:12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1:12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1:12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1:12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1:12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1:12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1:12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1:12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1:12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1:12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1:12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1:12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1:12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1:12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1:12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1:12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1:12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1:12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1:12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1:12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1:12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1:12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1:12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1:12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1:12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1:12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1:12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1:12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1:12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1:12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1:12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1:12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1:12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1:12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1:12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1:12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1:12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1:12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1:12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1:12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1:12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1:12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1:12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1:12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1:12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1:12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1:12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1:12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1:12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1:12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1:12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1:12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1:12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1:12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1:12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1:12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1:12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1:12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1:12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1:12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1:12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1:12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1:12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1:12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1:12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1:12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1:12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1:12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1:12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1:12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1:12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1:12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1:12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1:12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1:12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1:12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1:12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1:12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1:12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1:12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1:12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1:12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1:12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1:12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1:12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1:12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1:12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1:12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1:12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1:12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1:12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1:12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1:12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1:12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1:12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1:12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1:12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1:12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1:12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1:12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1:12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1:12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1:12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1:12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1:12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1:12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1:12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1:12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1:12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1:12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1:12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1:12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1:12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1:12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1:12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1:12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1:12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1:12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1:12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1:12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1:12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1:12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1:12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1:12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1:12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1:12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1:12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1:12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1:12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1:12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1:12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1:12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1:12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1:12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1:12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1:12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1:12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1:12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1:12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1:12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1:12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1:12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1:12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1:12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1:12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1:12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1:12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1:12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1:12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1:12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1:12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1:12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1:12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1:12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1:12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1:12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1:12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1:12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1:12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1:12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1:12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1:12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1:12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1:12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1:12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1:12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1:12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1:12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1:12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1:12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1:12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1:12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1:12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1:12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1:12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1:12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1:12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1:12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1:12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1:12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1:12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1:12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1:12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1:12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1:12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1:12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1:12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1:12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1:12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1:12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1:12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1:12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1:12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1:12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1:12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1:12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1:12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1:12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1:12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1:12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1:12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1:12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1:12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1:12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1:12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1:12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1:12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1:12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1:12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1:12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1:12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1:12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1:12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</row>
    <row r="475" spans="1:12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</row>
    <row r="476" spans="1:12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</row>
    <row r="477" spans="1:12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</row>
    <row r="478" spans="1:12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</row>
    <row r="479" spans="1:12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</row>
    <row r="480" spans="1:12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</row>
    <row r="481" spans="1:12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</row>
    <row r="482" spans="1:12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</row>
    <row r="483" spans="1:12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</row>
    <row r="484" spans="1:12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</row>
    <row r="485" spans="1:12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</row>
    <row r="486" spans="1:12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</row>
    <row r="487" spans="1:12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</row>
    <row r="488" spans="1:12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</row>
    <row r="489" spans="1:12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</row>
    <row r="490" spans="1:12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</row>
    <row r="491" spans="1:12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</row>
    <row r="492" spans="1:12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</row>
    <row r="493" spans="1:12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</row>
    <row r="494" spans="1:12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</row>
    <row r="495" spans="1:12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</row>
    <row r="496" spans="1:12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</row>
    <row r="497" spans="1:12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</row>
    <row r="498" spans="1:12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</row>
    <row r="499" spans="1:12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</row>
    <row r="500" spans="1:12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</row>
    <row r="501" spans="1:12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</row>
    <row r="502" spans="1:12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</row>
    <row r="503" spans="1:12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</row>
    <row r="504" spans="1:12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</row>
    <row r="505" spans="1:12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</row>
    <row r="506" spans="1:12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</row>
    <row r="507" spans="1:12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</row>
    <row r="508" spans="1:12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</row>
    <row r="509" spans="1:12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</row>
    <row r="510" spans="1:12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</row>
    <row r="511" spans="1:12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</row>
    <row r="512" spans="1:12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</row>
    <row r="513" spans="1:12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</row>
    <row r="514" spans="1:12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</row>
    <row r="515" spans="1:12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</row>
    <row r="516" spans="1:12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</row>
    <row r="517" spans="1:12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</row>
    <row r="518" spans="1:12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</row>
    <row r="519" spans="1:12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</row>
    <row r="520" spans="1:12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</row>
    <row r="521" spans="1:12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</row>
    <row r="522" spans="1:12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</row>
    <row r="523" spans="1:12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</row>
    <row r="524" spans="1:12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</row>
    <row r="525" spans="1:12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</row>
    <row r="526" spans="1:12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</row>
    <row r="527" spans="1:12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</row>
    <row r="528" spans="1:12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</row>
    <row r="529" spans="1:12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</row>
    <row r="530" spans="1:12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</row>
    <row r="531" spans="1:12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</row>
    <row r="532" spans="1:12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</row>
    <row r="533" spans="1:12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</row>
    <row r="534" spans="1:12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</row>
    <row r="535" spans="1:12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</row>
    <row r="536" spans="1:12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</row>
    <row r="537" spans="1:12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</row>
    <row r="538" spans="1:12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</row>
    <row r="539" spans="1:12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</row>
    <row r="540" spans="1:12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</row>
    <row r="541" spans="1:12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</row>
    <row r="542" spans="1:12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</row>
    <row r="543" spans="1:12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</row>
    <row r="544" spans="1:12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</row>
    <row r="545" spans="1:12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</row>
    <row r="546" spans="1:12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</row>
    <row r="547" spans="1:12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</row>
    <row r="548" spans="1:12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</row>
    <row r="549" spans="1:12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</row>
    <row r="550" spans="1:12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</row>
    <row r="551" spans="1:12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</row>
    <row r="552" spans="1:12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</row>
    <row r="553" spans="1:12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</row>
    <row r="554" spans="1:12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</row>
    <row r="555" spans="1:12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</row>
    <row r="556" spans="1:12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</row>
    <row r="557" spans="1:12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</row>
    <row r="558" spans="1:12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</row>
    <row r="559" spans="1:12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</row>
    <row r="560" spans="1:12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</row>
    <row r="561" spans="1:12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</row>
    <row r="562" spans="1:12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</row>
    <row r="563" spans="1:12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</row>
    <row r="564" spans="1:12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</row>
    <row r="565" spans="1:12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</row>
    <row r="566" spans="1:12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</row>
    <row r="567" spans="1:12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</row>
    <row r="568" spans="1:12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</row>
    <row r="569" spans="1:12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</row>
    <row r="570" spans="1:12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</row>
    <row r="571" spans="1:12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</row>
    <row r="572" spans="1:12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</row>
    <row r="573" spans="1:12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</row>
    <row r="574" spans="1:12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</row>
    <row r="575" spans="1:12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</row>
    <row r="576" spans="1:12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</row>
    <row r="577" spans="1:12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</row>
    <row r="578" spans="1:12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</row>
    <row r="579" spans="1:12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</row>
    <row r="580" spans="1:12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</row>
    <row r="581" spans="1:12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</row>
    <row r="582" spans="1:12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</row>
    <row r="583" spans="1:12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</row>
    <row r="584" spans="1:12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</row>
    <row r="585" spans="1:12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</row>
    <row r="586" spans="1:12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</row>
    <row r="587" spans="1:12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</row>
    <row r="588" spans="1:12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</row>
    <row r="589" spans="1:12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</row>
    <row r="590" spans="1:12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</row>
    <row r="591" spans="1:12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</row>
    <row r="592" spans="1:12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</row>
    <row r="593" spans="1:12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</row>
    <row r="594" spans="1:12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</row>
    <row r="595" spans="1:12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</row>
    <row r="596" spans="1:12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</row>
    <row r="597" spans="1:12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</row>
    <row r="598" spans="1:12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</row>
    <row r="599" spans="1:12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</row>
    <row r="600" spans="1:12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</row>
    <row r="601" spans="1:12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</row>
    <row r="602" spans="1:12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</row>
    <row r="603" spans="1:12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</row>
    <row r="604" spans="1:12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</row>
    <row r="605" spans="1:12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</row>
    <row r="606" spans="1:12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</row>
    <row r="607" spans="1:12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</row>
    <row r="608" spans="1:12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</row>
    <row r="609" spans="1:12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</row>
    <row r="610" spans="1:12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</row>
    <row r="611" spans="1:12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</row>
    <row r="612" spans="1:12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</row>
    <row r="613" spans="1:12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</row>
    <row r="614" spans="1:12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</row>
    <row r="615" spans="1:12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</row>
    <row r="616" spans="1:12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</row>
    <row r="617" spans="1:12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</row>
    <row r="618" spans="1:12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</row>
    <row r="619" spans="1:12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</row>
    <row r="620" spans="1:12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</row>
    <row r="621" spans="1:12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</row>
    <row r="622" spans="1:12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</row>
    <row r="623" spans="1:12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</row>
    <row r="624" spans="1:12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</row>
    <row r="625" spans="1:12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</row>
    <row r="626" spans="1:12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</row>
    <row r="627" spans="1:12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</row>
    <row r="628" spans="1:12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</row>
    <row r="629" spans="1:12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</row>
    <row r="630" spans="1:12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</row>
    <row r="631" spans="1:12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</row>
    <row r="632" spans="1:12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</row>
    <row r="633" spans="1:12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</row>
    <row r="634" spans="1:12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</row>
    <row r="635" spans="1:12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</row>
    <row r="636" spans="1:12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</row>
    <row r="637" spans="1:12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</row>
    <row r="638" spans="1:12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</row>
    <row r="639" spans="1:12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</row>
    <row r="640" spans="1:12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</row>
    <row r="641" spans="1:12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</row>
    <row r="642" spans="1:12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</row>
    <row r="643" spans="1:12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</row>
    <row r="644" spans="1:12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</row>
    <row r="645" spans="1:12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</row>
    <row r="646" spans="1:12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</row>
    <row r="647" spans="1:12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</row>
    <row r="648" spans="1:12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</row>
    <row r="649" spans="1:12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</row>
    <row r="650" spans="1:12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</row>
    <row r="651" spans="1:12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</row>
    <row r="652" spans="1:12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</row>
    <row r="653" spans="1:12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</row>
    <row r="654" spans="1:12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</row>
    <row r="655" spans="1:12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</row>
    <row r="656" spans="1:12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</row>
    <row r="657" spans="1:12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</row>
    <row r="658" spans="1:12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</row>
    <row r="659" spans="1:12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</row>
    <row r="660" spans="1:12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</row>
    <row r="661" spans="1:12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</row>
    <row r="662" spans="1:12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</row>
    <row r="663" spans="1:12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</row>
    <row r="664" spans="1:12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</row>
    <row r="665" spans="1:12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</row>
    <row r="666" spans="1:12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</row>
    <row r="667" spans="1:12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</row>
    <row r="668" spans="1:12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</row>
    <row r="669" spans="1:12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</row>
    <row r="670" spans="1:12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</row>
    <row r="671" spans="1:12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</row>
    <row r="672" spans="1:12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</row>
    <row r="673" spans="1:12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</row>
    <row r="674" spans="1:12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</row>
    <row r="675" spans="1:12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</row>
    <row r="676" spans="1:12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</row>
    <row r="677" spans="1:12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</row>
    <row r="678" spans="1:12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</row>
    <row r="679" spans="1:12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</row>
    <row r="680" spans="1:12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</row>
    <row r="681" spans="1:12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</row>
    <row r="682" spans="1:12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</row>
    <row r="683" spans="1:12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</row>
    <row r="684" spans="1:12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</row>
    <row r="685" spans="1:12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</row>
    <row r="686" spans="1:12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</row>
    <row r="687" spans="1:12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</row>
    <row r="688" spans="1:12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</row>
    <row r="689" spans="1:12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</row>
    <row r="690" spans="1:12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</row>
    <row r="691" spans="1:12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</row>
    <row r="692" spans="1:12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</row>
    <row r="693" spans="1:12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</row>
    <row r="694" spans="1:12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</row>
    <row r="695" spans="1:12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</row>
    <row r="696" spans="1:12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</row>
    <row r="697" spans="1:12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</row>
    <row r="698" spans="1:12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</row>
    <row r="699" spans="1:12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</row>
    <row r="700" spans="1:12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</row>
    <row r="701" spans="1:12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</row>
    <row r="702" spans="1:12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</row>
    <row r="703" spans="1:12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</row>
    <row r="704" spans="1:12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</row>
    <row r="705" spans="1:12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</row>
    <row r="706" spans="1:12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</row>
    <row r="707" spans="1:12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</row>
    <row r="708" spans="1:12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</row>
    <row r="709" spans="1:12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</row>
    <row r="710" spans="1:12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</row>
    <row r="711" spans="1:12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</row>
    <row r="712" spans="1:12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</row>
    <row r="713" spans="1:12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</row>
    <row r="714" spans="1:12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</row>
    <row r="715" spans="1:12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</row>
    <row r="716" spans="1:12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</row>
    <row r="717" spans="1:12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</row>
    <row r="718" spans="1:12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</row>
    <row r="719" spans="1:12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</row>
    <row r="720" spans="1:12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</row>
    <row r="721" spans="1:12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</row>
    <row r="722" spans="1:12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</row>
    <row r="723" spans="1:12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</row>
    <row r="724" spans="1:12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</row>
    <row r="725" spans="1:12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</row>
    <row r="726" spans="1:12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</row>
    <row r="727" spans="1:12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</row>
    <row r="728" spans="1:12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</row>
    <row r="729" spans="1:12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</row>
    <row r="730" spans="1:12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</row>
    <row r="731" spans="1:12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</row>
    <row r="732" spans="1:12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</row>
    <row r="733" spans="1:12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</row>
    <row r="734" spans="1:12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</row>
    <row r="735" spans="1:12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</row>
    <row r="736" spans="1:12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</row>
    <row r="737" spans="1:12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</row>
    <row r="738" spans="1:12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</row>
    <row r="739" spans="1:12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</row>
    <row r="740" spans="1:12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</row>
    <row r="741" spans="1:12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</row>
    <row r="742" spans="1:12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</row>
    <row r="743" spans="1:12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</row>
    <row r="744" spans="1:12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</row>
    <row r="745" spans="1:12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</row>
    <row r="746" spans="1:12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</row>
    <row r="747" spans="1:12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</row>
    <row r="748" spans="1:12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</row>
    <row r="749" spans="1:12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</row>
    <row r="750" spans="1:12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</row>
    <row r="751" spans="1:12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</row>
    <row r="752" spans="1:12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</row>
    <row r="753" spans="1:12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</row>
    <row r="754" spans="1:12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</row>
    <row r="755" spans="1:12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</row>
    <row r="756" spans="1:12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</row>
    <row r="757" spans="1:12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</row>
    <row r="758" spans="1:12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</row>
    <row r="759" spans="1:12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</row>
    <row r="760" spans="1:12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</row>
    <row r="761" spans="1:12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</row>
    <row r="762" spans="1:12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</row>
    <row r="763" spans="1:12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</row>
    <row r="764" spans="1:12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</row>
    <row r="765" spans="1:12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</row>
    <row r="766" spans="1:12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</row>
    <row r="767" spans="1:12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</row>
    <row r="768" spans="1:12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</row>
    <row r="769" spans="1:12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</row>
    <row r="770" spans="1:12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</row>
    <row r="771" spans="1:12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</row>
    <row r="772" spans="1:12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</row>
    <row r="773" spans="1:12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</row>
    <row r="774" spans="1:12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</row>
    <row r="775" spans="1:12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</row>
    <row r="776" spans="1:12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</row>
    <row r="777" spans="1:12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</row>
    <row r="778" spans="1:12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</row>
    <row r="779" spans="1:12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</row>
    <row r="780" spans="1:12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</row>
    <row r="781" spans="1:12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</row>
    <row r="782" spans="1:12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</row>
    <row r="783" spans="1:12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</row>
    <row r="784" spans="1:12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</row>
    <row r="785" spans="1:12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</row>
    <row r="786" spans="1:12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</row>
    <row r="787" spans="1:12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</row>
    <row r="788" spans="1:12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</row>
    <row r="789" spans="1:12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</row>
    <row r="790" spans="1:12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</row>
    <row r="791" spans="1:12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</row>
    <row r="792" spans="1:12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</row>
    <row r="793" spans="1:12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</row>
    <row r="794" spans="1:12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</row>
    <row r="795" spans="1:12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</row>
    <row r="796" spans="1:12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</row>
    <row r="797" spans="1:12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</row>
    <row r="798" spans="1:12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</row>
    <row r="799" spans="1:12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</row>
    <row r="800" spans="1:12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</row>
    <row r="801" spans="1:12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</row>
    <row r="802" spans="1:12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</row>
    <row r="803" spans="1:12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</row>
    <row r="804" spans="1:12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</row>
    <row r="805" spans="1:12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</row>
    <row r="806" spans="1:12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</row>
    <row r="807" spans="1:12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</row>
    <row r="808" spans="1:12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</row>
    <row r="809" spans="1:12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</row>
    <row r="810" spans="1:12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</row>
    <row r="811" spans="1:12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</row>
    <row r="812" spans="1:12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</row>
    <row r="813" spans="1:12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</row>
    <row r="814" spans="1:12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</row>
    <row r="815" spans="1:12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</row>
    <row r="816" spans="1:12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</row>
    <row r="817" spans="1:12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</row>
    <row r="818" spans="1:12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</row>
    <row r="819" spans="1:12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</row>
    <row r="820" spans="1:12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</row>
    <row r="821" spans="1:12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</row>
    <row r="822" spans="1:12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</row>
    <row r="823" spans="1:12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</row>
    <row r="824" spans="1:12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</row>
    <row r="825" spans="1:12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</row>
    <row r="826" spans="1:12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</row>
    <row r="827" spans="1:12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</row>
    <row r="828" spans="1:12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</row>
    <row r="829" spans="1:12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</row>
    <row r="830" spans="1:12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</row>
    <row r="831" spans="1:12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</row>
    <row r="832" spans="1:12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</row>
    <row r="833" spans="1:12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</row>
    <row r="834" spans="1:12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</row>
    <row r="835" spans="1:12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</row>
    <row r="836" spans="1:12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</row>
    <row r="837" spans="1:12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</row>
    <row r="838" spans="1:12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</row>
    <row r="839" spans="1:12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</row>
    <row r="840" spans="1:12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</row>
    <row r="841" spans="1:12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</row>
    <row r="842" spans="1:12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</row>
    <row r="843" spans="1:12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</row>
    <row r="844" spans="1:12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</row>
    <row r="845" spans="1:12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</row>
    <row r="846" spans="1:12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</row>
    <row r="847" spans="1:12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</row>
    <row r="848" spans="1:12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</row>
    <row r="849" spans="1:12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</row>
    <row r="850" spans="1:12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</row>
    <row r="851" spans="1:12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</row>
    <row r="852" spans="1:12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</row>
    <row r="853" spans="1:12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</row>
    <row r="854" spans="1:12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</row>
    <row r="855" spans="1:12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</row>
    <row r="856" spans="1:12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</row>
    <row r="857" spans="1:12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</row>
    <row r="858" spans="1:12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</row>
    <row r="859" spans="1:12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</row>
    <row r="860" spans="1:12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</row>
    <row r="861" spans="1:12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</row>
    <row r="862" spans="1:12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</row>
    <row r="863" spans="1:12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</row>
    <row r="864" spans="1:12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</row>
    <row r="865" spans="1:12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</row>
    <row r="866" spans="1:12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</row>
    <row r="867" spans="1:12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</row>
    <row r="868" spans="1:12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</row>
    <row r="869" spans="1:12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</row>
    <row r="870" spans="1:12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</row>
    <row r="871" spans="1:12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</row>
    <row r="872" spans="1:12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</row>
    <row r="873" spans="1:12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</row>
    <row r="874" spans="1:12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</row>
    <row r="875" spans="1:12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</row>
    <row r="876" spans="1:12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</row>
    <row r="877" spans="1:12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</row>
    <row r="878" spans="1:12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</row>
    <row r="879" spans="1:12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</row>
    <row r="880" spans="1:12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</row>
    <row r="881" spans="1:12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</row>
    <row r="882" spans="1:12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</row>
    <row r="883" spans="1:12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</row>
    <row r="884" spans="1:12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</row>
    <row r="885" spans="1:12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</row>
    <row r="886" spans="1:12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</row>
    <row r="887" spans="1:12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</row>
    <row r="888" spans="1:12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</row>
    <row r="889" spans="1:12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</row>
    <row r="890" spans="1:12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</row>
    <row r="891" spans="1:12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</row>
    <row r="892" spans="1:12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</row>
    <row r="893" spans="1:12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</row>
    <row r="894" spans="1:12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</row>
    <row r="895" spans="1:12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</row>
    <row r="896" spans="1:12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</row>
    <row r="897" spans="1:12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</row>
    <row r="898" spans="1:12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</row>
    <row r="899" spans="1:12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</row>
    <row r="900" spans="1:12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</row>
    <row r="901" spans="1:12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</row>
    <row r="902" spans="1:12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</row>
    <row r="903" spans="1:12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</row>
    <row r="904" spans="1:12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</row>
    <row r="905" spans="1:12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</row>
    <row r="906" spans="1:12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</row>
    <row r="907" spans="1:12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</row>
    <row r="908" spans="1:12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</row>
    <row r="909" spans="1:12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</row>
    <row r="910" spans="1:12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</row>
    <row r="911" spans="1:12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</row>
    <row r="912" spans="1:12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</row>
    <row r="913" spans="1:12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</row>
    <row r="914" spans="1:12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</row>
    <row r="915" spans="1:12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</row>
    <row r="916" spans="1:12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</row>
    <row r="917" spans="1:12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</row>
    <row r="918" spans="1:12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</row>
    <row r="919" spans="1:12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</row>
    <row r="920" spans="1:12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</row>
    <row r="921" spans="1:12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</row>
    <row r="922" spans="1:12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</row>
    <row r="923" spans="1:12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</row>
    <row r="924" spans="1:12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</row>
    <row r="925" spans="1:12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</row>
    <row r="926" spans="1:12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</row>
    <row r="927" spans="1:12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</row>
    <row r="928" spans="1:12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</row>
    <row r="929" spans="1:12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</row>
    <row r="930" spans="1:12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</row>
    <row r="931" spans="1:12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</row>
    <row r="932" spans="1:12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</row>
    <row r="933" spans="1:12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</row>
    <row r="934" spans="1:12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</row>
    <row r="935" spans="1:12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</row>
    <row r="936" spans="1:12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</row>
    <row r="937" spans="1:12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</row>
    <row r="938" spans="1:12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</row>
    <row r="939" spans="1:12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</row>
    <row r="940" spans="1:12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</row>
    <row r="941" spans="1:12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</row>
    <row r="942" spans="1:12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</row>
    <row r="943" spans="1:12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</row>
    <row r="944" spans="1:12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</row>
    <row r="945" spans="1:12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</row>
    <row r="946" spans="1:12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</row>
    <row r="947" spans="1:12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</row>
    <row r="948" spans="1:12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</row>
    <row r="949" spans="1:12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</row>
    <row r="950" spans="1:12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</row>
    <row r="951" spans="1:12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</row>
    <row r="952" spans="1:12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</row>
    <row r="953" spans="1:12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</row>
    <row r="954" spans="1:12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</row>
    <row r="955" spans="1:12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</row>
    <row r="956" spans="1:12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</row>
    <row r="957" spans="1:12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</row>
    <row r="958" spans="1:12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</row>
    <row r="959" spans="1:12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</row>
    <row r="960" spans="1:12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</row>
    <row r="961" spans="1:12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</row>
    <row r="962" spans="1:12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</row>
    <row r="963" spans="1:12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</row>
    <row r="964" spans="1:12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</row>
    <row r="965" spans="1:12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</row>
    <row r="966" spans="1:12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</row>
    <row r="967" spans="1:12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</row>
    <row r="968" spans="1:12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</row>
    <row r="969" spans="1:12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</row>
    <row r="970" spans="1:12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</row>
    <row r="971" spans="1:12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</row>
    <row r="972" spans="1:12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</row>
    <row r="973" spans="1:12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</row>
    <row r="974" spans="1:12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</row>
    <row r="975" spans="1:12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</row>
    <row r="976" spans="1:12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</row>
    <row r="977" spans="1:12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</row>
    <row r="978" spans="1:12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</row>
    <row r="979" spans="1:12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</row>
    <row r="980" spans="1:12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</row>
    <row r="981" spans="1:12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</row>
    <row r="982" spans="1:12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</row>
    <row r="983" spans="1:12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</row>
    <row r="984" spans="1:12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</row>
    <row r="985" spans="1:12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</row>
    <row r="986" spans="1:12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</row>
    <row r="987" spans="1:12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</row>
    <row r="988" spans="1:12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</row>
    <row r="989" spans="1:12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</row>
    <row r="990" spans="1:12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</row>
    <row r="991" spans="1:12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</row>
    <row r="992" spans="1:12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</row>
    <row r="993" spans="1:12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</row>
    <row r="994" spans="1:12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</row>
    <row r="995" spans="1:12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</row>
    <row r="996" spans="1:12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</row>
    <row r="997" spans="1:12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</row>
    <row r="998" spans="1:12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</row>
    <row r="999" spans="1:12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</row>
    <row r="1000" spans="1:12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</row>
    <row r="1001" spans="1:12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</row>
    <row r="1002" spans="1:12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</row>
    <row r="1003" spans="1:12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</row>
    <row r="1004" spans="1:12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</row>
    <row r="1005" spans="1:12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</row>
    <row r="1006" spans="1:12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</row>
    <row r="1007" spans="1:12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</row>
    <row r="1008" spans="1:12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</row>
    <row r="1009" spans="1:12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</row>
    <row r="1010" spans="1:12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</row>
    <row r="1011" spans="1:12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</row>
    <row r="1012" spans="1:12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</row>
    <row r="1013" spans="1:12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</row>
    <row r="1014" spans="1:12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</row>
    <row r="1015" spans="1:12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</row>
    <row r="1016" spans="1:12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</row>
    <row r="1017" spans="1:12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</row>
    <row r="1018" spans="1:12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</row>
    <row r="1019" spans="1:12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</row>
    <row r="1020" spans="1:12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</row>
    <row r="1021" spans="1:12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</row>
    <row r="1022" spans="1:12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</row>
    <row r="1023" spans="1:12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</row>
    <row r="1024" spans="1:12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</row>
    <row r="1025" spans="1:12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</row>
    <row r="1026" spans="1:12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</row>
    <row r="1027" spans="1:12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</row>
    <row r="1028" spans="1:12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</row>
    <row r="1029" spans="1:12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</row>
    <row r="1030" spans="1:12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</row>
    <row r="1031" spans="1:12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</row>
    <row r="1032" spans="1:12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</row>
    <row r="1033" spans="1:12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</row>
    <row r="1034" spans="1:12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</row>
    <row r="1035" spans="1:12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</row>
    <row r="1036" spans="1:12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</row>
    <row r="1037" spans="1:12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</row>
    <row r="1038" spans="1:12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</row>
    <row r="1039" spans="1:12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</row>
    <row r="1040" spans="1:12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</row>
    <row r="1041" spans="1:12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</row>
    <row r="1042" spans="1:12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</row>
    <row r="1043" spans="1:12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</row>
    <row r="1044" spans="1:12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</row>
    <row r="1045" spans="1:12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</row>
    <row r="1046" spans="1:12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</row>
    <row r="1047" spans="1:12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</row>
    <row r="1048" spans="1:12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</row>
    <row r="1049" spans="1:12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</row>
    <row r="1050" spans="1:12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</row>
    <row r="1051" spans="1:12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</row>
    <row r="1052" spans="1:12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</row>
    <row r="1053" spans="1:12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</row>
    <row r="1054" spans="1:12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</row>
    <row r="1055" spans="1:12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</row>
    <row r="1056" spans="1:12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</row>
    <row r="1057" spans="1:12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</row>
    <row r="1058" spans="1:12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</row>
    <row r="1059" spans="1:12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</row>
    <row r="1060" spans="1:12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</row>
    <row r="1061" spans="1:12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</row>
    <row r="1062" spans="1:12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</row>
    <row r="1063" spans="1:12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</row>
    <row r="1064" spans="1:12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</row>
    <row r="1065" spans="1:12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</row>
    <row r="1066" spans="1:12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</row>
    <row r="1067" spans="1:12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</row>
    <row r="1068" spans="1:12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</row>
    <row r="1069" spans="1:12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</row>
    <row r="1070" spans="1:12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</row>
    <row r="1071" spans="1:12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</row>
    <row r="1072" spans="1:12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</row>
    <row r="1073" spans="1:12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</row>
    <row r="1074" spans="1:12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</row>
    <row r="1075" spans="1:12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</row>
    <row r="1076" spans="1:12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</row>
    <row r="1077" spans="1:12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</row>
    <row r="1078" spans="1:12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</row>
    <row r="1079" spans="1:12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</row>
    <row r="1080" spans="1:12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</row>
    <row r="1081" spans="1:12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</row>
    <row r="1082" spans="1:12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</row>
    <row r="1083" spans="1:12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</row>
    <row r="1084" spans="1:12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</row>
    <row r="1085" spans="1:12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</row>
    <row r="1086" spans="1:12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</row>
    <row r="1087" spans="1:12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</row>
    <row r="1088" spans="1:12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</row>
    <row r="1089" spans="1:12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</row>
    <row r="1090" spans="1:12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</row>
    <row r="1091" spans="1:12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</row>
    <row r="1092" spans="1:12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</row>
    <row r="1093" spans="1:12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</row>
    <row r="1094" spans="1:12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</row>
    <row r="1095" spans="1:12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</row>
    <row r="1096" spans="1:12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</row>
    <row r="1097" spans="1:12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</row>
    <row r="1098" spans="1:12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</row>
    <row r="1099" spans="1:12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</row>
    <row r="1100" spans="1:12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</row>
    <row r="1101" spans="1:12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</row>
    <row r="1102" spans="1:12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</row>
    <row r="1103" spans="1:12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</row>
    <row r="1104" spans="1:12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</row>
    <row r="1105" spans="1:12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</row>
    <row r="1106" spans="1:12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</row>
    <row r="1107" spans="1:12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</row>
    <row r="1108" spans="1:12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</row>
    <row r="1109" spans="1:12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</row>
    <row r="1110" spans="1:12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</row>
    <row r="1111" spans="1:12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</row>
    <row r="1112" spans="1:12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</row>
    <row r="1113" spans="1:12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</row>
    <row r="1114" spans="1:12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</row>
    <row r="1115" spans="1:12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</row>
    <row r="1116" spans="1:12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</row>
    <row r="1117" spans="1:12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</row>
    <row r="1118" spans="1:12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</row>
    <row r="1119" spans="1:12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</row>
    <row r="1120" spans="1:12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</row>
    <row r="1121" spans="1:12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</row>
    <row r="1122" spans="1:12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</row>
    <row r="1123" spans="1:12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</row>
    <row r="1124" spans="1:12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</row>
    <row r="1125" spans="1:12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</row>
    <row r="1126" spans="1:12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</row>
    <row r="1127" spans="1:12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</row>
    <row r="1128" spans="1:12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</row>
    <row r="1129" spans="1:12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</row>
    <row r="1130" spans="1:12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</row>
    <row r="1131" spans="1:12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</row>
    <row r="1132" spans="1:12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</row>
    <row r="1133" spans="1:12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</row>
    <row r="1134" spans="1:12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</row>
    <row r="1135" spans="1:12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</row>
    <row r="1136" spans="1:12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</row>
    <row r="1137" spans="1:12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</row>
    <row r="1138" spans="1:12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</row>
    <row r="1139" spans="1:12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</row>
    <row r="1140" spans="1:12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</row>
    <row r="1141" spans="1:12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</row>
    <row r="1142" spans="1:12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</row>
    <row r="1143" spans="1:12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</row>
    <row r="1144" spans="1:12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</row>
    <row r="1145" spans="1:12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</row>
    <row r="1146" spans="1:12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</row>
    <row r="1147" spans="1:12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</row>
    <row r="1148" spans="1:12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</row>
    <row r="1149" spans="1:12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</row>
    <row r="1150" spans="1:12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</row>
    <row r="1151" spans="1:12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</row>
    <row r="1152" spans="1:12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</row>
    <row r="1153" spans="1:12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</row>
    <row r="1154" spans="1:12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</row>
    <row r="1155" spans="1:12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</row>
    <row r="1156" spans="1:12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</row>
    <row r="1157" spans="1:12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</row>
    <row r="1158" spans="1:12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</row>
    <row r="1159" spans="1:12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</row>
    <row r="1160" spans="1:12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</row>
    <row r="1161" spans="1:12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</row>
    <row r="1162" spans="1:12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</row>
    <row r="1163" spans="1:12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</row>
    <row r="1164" spans="1:12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</row>
    <row r="1165" spans="1:12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</row>
    <row r="1166" spans="1:12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</row>
    <row r="1167" spans="1:12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</row>
    <row r="1168" spans="1:12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</row>
    <row r="1169" spans="1:12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</row>
    <row r="1170" spans="1:12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</row>
    <row r="1171" spans="1:12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</row>
    <row r="1172" spans="1:12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</row>
    <row r="1173" spans="1:12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</row>
    <row r="1174" spans="1:12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</row>
    <row r="1175" spans="1:12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</row>
    <row r="1176" spans="1:12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</row>
    <row r="1177" spans="1:12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</row>
    <row r="1178" spans="1:12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</row>
    <row r="1179" spans="1:12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</row>
    <row r="1180" spans="1:12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</row>
    <row r="1181" spans="1:12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</row>
    <row r="1182" spans="1:12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</row>
    <row r="1183" spans="1:12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</row>
    <row r="1184" spans="1:12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</row>
    <row r="1185" spans="1:12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</row>
    <row r="1186" spans="1:12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</row>
    <row r="1187" spans="1:12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</row>
    <row r="1188" spans="1:12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</row>
    <row r="1189" spans="1:12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</row>
    <row r="1190" spans="1:12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</row>
    <row r="1191" spans="1:12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</row>
    <row r="1192" spans="1:12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</row>
    <row r="1193" spans="1:12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</row>
    <row r="1194" spans="1:12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</row>
    <row r="1195" spans="1:12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</row>
    <row r="1196" spans="1:12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</row>
    <row r="1197" spans="1:12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</row>
    <row r="1198" spans="1:12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</row>
    <row r="1199" spans="1:12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</row>
    <row r="1200" spans="1:12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</row>
    <row r="1201" spans="1:12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</row>
    <row r="1202" spans="1:12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</row>
    <row r="1203" spans="1:12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</row>
    <row r="1204" spans="1:12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</row>
    <row r="1205" spans="1:12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</row>
    <row r="1206" spans="1:12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</row>
    <row r="1207" spans="1:12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</row>
    <row r="1208" spans="1:12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</row>
    <row r="1209" spans="1:12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</row>
    <row r="1210" spans="1:12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</row>
    <row r="1211" spans="1:12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</row>
    <row r="1212" spans="1:12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</row>
    <row r="1213" spans="1:12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</row>
    <row r="1214" spans="1:12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</row>
    <row r="1215" spans="1:12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</row>
    <row r="1216" spans="1:12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</row>
    <row r="1217" spans="1:12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</row>
    <row r="1218" spans="1:12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</row>
    <row r="1219" spans="1:12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</row>
    <row r="1220" spans="1:12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</row>
    <row r="1221" spans="1:12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</row>
    <row r="1222" spans="1:12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</row>
    <row r="1223" spans="1:12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</row>
    <row r="1224" spans="1:12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</row>
    <row r="1225" spans="1:12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</row>
    <row r="1226" spans="1:12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</row>
    <row r="1227" spans="1:12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</row>
    <row r="1228" spans="1:12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</row>
    <row r="1229" spans="1:12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</row>
    <row r="1230" spans="1:12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</row>
    <row r="1231" spans="1:12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</row>
    <row r="1232" spans="1:12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</row>
    <row r="1233" spans="1:12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</row>
    <row r="1234" spans="1:12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</row>
    <row r="1235" spans="1:12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</row>
    <row r="1236" spans="1:12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</row>
    <row r="1237" spans="1:12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</row>
    <row r="1238" spans="1:12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</row>
    <row r="1239" spans="1:12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</row>
    <row r="1240" spans="1:12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</row>
    <row r="1241" spans="1:12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</row>
    <row r="1242" spans="1:12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</row>
    <row r="1243" spans="1:12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</row>
    <row r="1244" spans="1:12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</row>
    <row r="1245" spans="1:12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</row>
    <row r="1246" spans="1:12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</row>
    <row r="1247" spans="1:12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</row>
    <row r="1248" spans="1:12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</row>
    <row r="1249" spans="1:12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</row>
    <row r="1250" spans="1:12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</row>
    <row r="1251" spans="1:12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</row>
    <row r="1252" spans="1:12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</row>
    <row r="1253" spans="1:12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</row>
    <row r="1254" spans="1:12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</row>
    <row r="1255" spans="1:12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</row>
    <row r="1256" spans="1:12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</row>
    <row r="1257" spans="1:12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</row>
    <row r="1258" spans="1:12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</row>
    <row r="1259" spans="1:12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</row>
    <row r="1260" spans="1:12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</row>
    <row r="1261" spans="1:12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</row>
    <row r="1262" spans="1:12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</row>
    <row r="1263" spans="1:12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</row>
    <row r="1264" spans="1:12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</row>
    <row r="1265" spans="1:12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</row>
    <row r="1266" spans="1:12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</row>
    <row r="1267" spans="1:12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</row>
    <row r="1268" spans="1:12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</row>
    <row r="1269" spans="1:12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</row>
    <row r="1270" spans="1:12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</row>
    <row r="1271" spans="1:12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</row>
    <row r="1272" spans="1:12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</row>
    <row r="1273" spans="1:12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</row>
    <row r="1274" spans="1:12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</row>
    <row r="1275" spans="1:12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</row>
    <row r="1276" spans="1:12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</row>
    <row r="1277" spans="1:12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</row>
    <row r="1278" spans="1:12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</row>
    <row r="1279" spans="1:12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</row>
    <row r="1280" spans="1:12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</row>
    <row r="1281" spans="1:12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</row>
    <row r="1282" spans="1:12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</row>
    <row r="1283" spans="1:12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</row>
    <row r="1284" spans="1:12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</row>
    <row r="1285" spans="1:12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</row>
    <row r="1286" spans="1:12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</row>
    <row r="1287" spans="1:12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</row>
    <row r="1288" spans="1:12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</row>
    <row r="1289" spans="1:12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</row>
    <row r="1290" spans="1:12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</row>
    <row r="1291" spans="1:12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</row>
    <row r="1292" spans="1:12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</row>
    <row r="1293" spans="1:12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</row>
    <row r="1294" spans="1:12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</row>
    <row r="1295" spans="1:12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</row>
    <row r="1296" spans="1:12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</row>
    <row r="1297" spans="1:12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</row>
    <row r="1298" spans="1:12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</row>
    <row r="1299" spans="1:12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</row>
    <row r="1300" spans="1:12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</row>
    <row r="1301" spans="1:12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</row>
    <row r="1302" spans="1:12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</row>
    <row r="1303" spans="1:12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</row>
    <row r="1304" spans="1:12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</row>
    <row r="1305" spans="1:12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</row>
    <row r="1306" spans="1:12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</row>
    <row r="1307" spans="1:12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</row>
    <row r="1308" spans="1:12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</row>
    <row r="1309" spans="1:12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</row>
    <row r="1310" spans="1:12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</row>
    <row r="1311" spans="1:12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</row>
    <row r="1312" spans="1:12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</row>
    <row r="1313" spans="1:12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</row>
    <row r="1314" spans="1:12" x14ac:dyDescent="0.2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</row>
    <row r="1315" spans="1:12" x14ac:dyDescent="0.2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</row>
    <row r="1316" spans="1:12" x14ac:dyDescent="0.2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</row>
    <row r="1317" spans="1:12" x14ac:dyDescent="0.2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</row>
    <row r="1318" spans="1:12" x14ac:dyDescent="0.2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</row>
    <row r="1319" spans="1:12" x14ac:dyDescent="0.2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</row>
    <row r="1320" spans="1:12" x14ac:dyDescent="0.2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</row>
    <row r="1321" spans="1:12" x14ac:dyDescent="0.2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</row>
    <row r="1322" spans="1:12" x14ac:dyDescent="0.2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</row>
    <row r="1323" spans="1:12" x14ac:dyDescent="0.2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</row>
    <row r="1324" spans="1:12" x14ac:dyDescent="0.2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</row>
    <row r="1325" spans="1:12" x14ac:dyDescent="0.2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</row>
    <row r="1326" spans="1:12" x14ac:dyDescent="0.2">
      <c r="A1326" s="117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</row>
    <row r="1327" spans="1:12" x14ac:dyDescent="0.2">
      <c r="A1327" s="117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</row>
    <row r="1328" spans="1:12" x14ac:dyDescent="0.2">
      <c r="A1328" s="117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</row>
    <row r="1329" spans="1:12" x14ac:dyDescent="0.2">
      <c r="A1329" s="117"/>
      <c r="B1329" s="117"/>
      <c r="C1329" s="117"/>
      <c r="D1329" s="117"/>
      <c r="E1329" s="117"/>
      <c r="F1329" s="117"/>
      <c r="G1329" s="117"/>
      <c r="H1329" s="117"/>
      <c r="I1329" s="117"/>
      <c r="J1329" s="117"/>
      <c r="K1329" s="117"/>
      <c r="L1329" s="117"/>
    </row>
    <row r="1330" spans="1:12" x14ac:dyDescent="0.2">
      <c r="A1330" s="117"/>
      <c r="B1330" s="117"/>
      <c r="C1330" s="117"/>
      <c r="D1330" s="117"/>
      <c r="E1330" s="117"/>
      <c r="F1330" s="117"/>
      <c r="G1330" s="117"/>
      <c r="H1330" s="117"/>
      <c r="I1330" s="117"/>
      <c r="J1330" s="117"/>
      <c r="K1330" s="117"/>
      <c r="L1330" s="117"/>
    </row>
    <row r="1331" spans="1:12" x14ac:dyDescent="0.2">
      <c r="A1331" s="117"/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</row>
  </sheetData>
  <mergeCells count="17">
    <mergeCell ref="Q11:Q12"/>
    <mergeCell ref="C97:D97"/>
    <mergeCell ref="E97:H97"/>
    <mergeCell ref="I97:K97"/>
    <mergeCell ref="A11:A12"/>
    <mergeCell ref="A1:Q1"/>
    <mergeCell ref="A2:Q2"/>
    <mergeCell ref="C4:M6"/>
    <mergeCell ref="B11:B12"/>
    <mergeCell ref="C11:C12"/>
    <mergeCell ref="D11:D12"/>
    <mergeCell ref="E11:E12"/>
    <mergeCell ref="F11:F12"/>
    <mergeCell ref="G11:G12"/>
    <mergeCell ref="H11:N11"/>
    <mergeCell ref="O11:O12"/>
    <mergeCell ref="P11:P12"/>
  </mergeCells>
  <phoneticPr fontId="2" type="noConversion"/>
  <pageMargins left="0.7" right="0.7" top="0.75" bottom="0.75" header="0.3" footer="0.3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indexed="10"/>
  </sheetPr>
  <dimension ref="A1:S1317"/>
  <sheetViews>
    <sheetView topLeftCell="A10" zoomScaleNormal="100" workbookViewId="0">
      <selection activeCell="F14" sqref="F14:F27"/>
    </sheetView>
  </sheetViews>
  <sheetFormatPr defaultRowHeight="12.75" x14ac:dyDescent="0.2"/>
  <cols>
    <col min="1" max="1" width="3.85546875" style="193" customWidth="1"/>
    <col min="2" max="2" width="19.140625" style="193" customWidth="1"/>
    <col min="3" max="3" width="8.7109375" style="193" customWidth="1"/>
    <col min="4" max="4" width="23.140625" style="193" customWidth="1"/>
    <col min="5" max="5" width="5.42578125" style="193" customWidth="1"/>
    <col min="6" max="7" width="5" style="193" customWidth="1"/>
    <col min="8" max="8" width="6.5703125" style="193" customWidth="1"/>
    <col min="9" max="9" width="7.7109375" style="193" hidden="1" customWidth="1"/>
    <col min="10" max="12" width="7.7109375" style="193" customWidth="1"/>
    <col min="13" max="13" width="4" style="193" customWidth="1"/>
    <col min="14" max="16" width="7.7109375" style="193" customWidth="1"/>
    <col min="17" max="17" width="6.85546875" style="193" customWidth="1"/>
    <col min="18" max="18" width="5.42578125" style="193" customWidth="1"/>
    <col min="19" max="19" width="4.85546875" style="6" customWidth="1"/>
    <col min="20" max="16384" width="9.140625" style="6"/>
  </cols>
  <sheetData>
    <row r="1" spans="1:19" customFormat="1" x14ac:dyDescent="0.2">
      <c r="A1" s="585" t="s">
        <v>129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9" customFormat="1" ht="25.5" x14ac:dyDescent="0.2">
      <c r="A2" s="586" t="s">
        <v>128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</row>
    <row r="3" spans="1:19" customFormat="1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  <c r="M3" s="114"/>
      <c r="N3" s="114"/>
      <c r="O3" s="114"/>
      <c r="P3" s="114"/>
      <c r="Q3" s="114"/>
      <c r="R3" s="128"/>
    </row>
    <row r="4" spans="1:19" customFormat="1" ht="19.5" customHeight="1" x14ac:dyDescent="0.2">
      <c r="A4" s="80"/>
      <c r="B4" s="84"/>
      <c r="C4" s="570" t="s">
        <v>344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80"/>
      <c r="Q4" s="114"/>
      <c r="R4" s="128"/>
    </row>
    <row r="5" spans="1:19" customFormat="1" ht="19.5" customHeight="1" x14ac:dyDescent="0.2">
      <c r="A5" s="80" t="s">
        <v>11</v>
      </c>
      <c r="B5" s="412" t="s">
        <v>258</v>
      </c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83" t="s">
        <v>298</v>
      </c>
      <c r="Q5" s="90"/>
      <c r="R5" s="128"/>
    </row>
    <row r="6" spans="1:19" customFormat="1" ht="19.5" customHeight="1" x14ac:dyDescent="0.2">
      <c r="A6" s="80" t="s">
        <v>12</v>
      </c>
      <c r="B6" s="412" t="s">
        <v>258</v>
      </c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84" t="s">
        <v>102</v>
      </c>
      <c r="Q6" s="338">
        <v>19.5</v>
      </c>
      <c r="R6" s="193"/>
    </row>
    <row r="7" spans="1:19" customFormat="1" ht="16.5" x14ac:dyDescent="0.2">
      <c r="A7" s="80" t="s">
        <v>13</v>
      </c>
      <c r="B7" s="412" t="s">
        <v>258</v>
      </c>
      <c r="C7" s="80"/>
      <c r="D7" s="180"/>
      <c r="E7" s="80"/>
      <c r="F7" s="80"/>
      <c r="G7" s="80"/>
      <c r="H7" s="80"/>
      <c r="I7" s="80"/>
      <c r="J7" s="80"/>
      <c r="K7" s="80"/>
      <c r="L7" s="114"/>
      <c r="M7" s="114"/>
      <c r="N7" s="114"/>
      <c r="O7" s="193"/>
      <c r="P7" s="84" t="s">
        <v>15</v>
      </c>
      <c r="Q7" s="114"/>
      <c r="R7" s="128"/>
    </row>
    <row r="8" spans="1:19" customFormat="1" ht="16.5" x14ac:dyDescent="0.2">
      <c r="A8" s="179" t="s">
        <v>0</v>
      </c>
      <c r="B8" s="415" t="s">
        <v>352</v>
      </c>
      <c r="C8" s="80"/>
      <c r="D8" s="180"/>
      <c r="E8" s="80"/>
      <c r="F8" s="80"/>
      <c r="G8" s="80"/>
      <c r="H8" s="80"/>
      <c r="I8" s="80"/>
      <c r="J8" s="80"/>
      <c r="K8" s="80"/>
      <c r="L8" s="114"/>
      <c r="M8" s="114"/>
      <c r="N8" s="114"/>
      <c r="O8" s="84"/>
      <c r="P8" s="114"/>
      <c r="Q8" s="114"/>
      <c r="R8" s="128"/>
    </row>
    <row r="9" spans="1:19" customFormat="1" ht="18.75" x14ac:dyDescent="0.2">
      <c r="A9" s="194" t="str">
        <f>Заголовки!A12</f>
        <v>г.Чебоксары, стадион "Олимпийский"</v>
      </c>
      <c r="B9" s="80"/>
      <c r="C9" s="80"/>
      <c r="D9" s="525" t="s">
        <v>131</v>
      </c>
      <c r="E9" s="525"/>
      <c r="F9" s="525"/>
      <c r="G9" s="525"/>
      <c r="H9" s="525"/>
      <c r="I9" s="525"/>
      <c r="J9" s="525"/>
      <c r="K9" s="525"/>
      <c r="L9" s="525"/>
      <c r="M9" s="525"/>
      <c r="N9" s="114"/>
      <c r="O9" s="114"/>
      <c r="P9" s="89" t="s">
        <v>16</v>
      </c>
      <c r="Q9" s="114"/>
      <c r="R9" s="128"/>
    </row>
    <row r="10" spans="1:19" x14ac:dyDescent="0.2">
      <c r="A10" s="194"/>
      <c r="B10" s="195"/>
      <c r="C10" s="195"/>
      <c r="D10" s="526" t="s">
        <v>86</v>
      </c>
      <c r="E10" s="526"/>
      <c r="F10" s="526"/>
      <c r="G10" s="526"/>
      <c r="H10" s="526"/>
      <c r="I10" s="526"/>
      <c r="J10" s="526"/>
      <c r="K10" s="526"/>
      <c r="L10" s="526"/>
      <c r="M10" s="526"/>
      <c r="O10" s="572"/>
      <c r="P10" s="572"/>
      <c r="Q10" s="196"/>
      <c r="R10" s="197"/>
    </row>
    <row r="11" spans="1:19" ht="13.5" customHeight="1" thickBot="1" x14ac:dyDescent="0.25">
      <c r="A11" s="218"/>
      <c r="B11" s="195"/>
      <c r="C11" s="195"/>
      <c r="D11" s="195"/>
      <c r="I11" s="195"/>
      <c r="J11" s="195"/>
      <c r="L11" s="219"/>
      <c r="M11" s="195"/>
      <c r="Q11" s="220"/>
    </row>
    <row r="12" spans="1:19" ht="18.75" customHeight="1" thickBot="1" x14ac:dyDescent="0.25">
      <c r="A12" s="565" t="s">
        <v>41</v>
      </c>
      <c r="B12" s="565" t="s">
        <v>49</v>
      </c>
      <c r="C12" s="565" t="s">
        <v>39</v>
      </c>
      <c r="D12" s="565" t="s">
        <v>44</v>
      </c>
      <c r="E12" s="537" t="s">
        <v>29</v>
      </c>
      <c r="F12" s="565" t="s">
        <v>4</v>
      </c>
      <c r="G12" s="535" t="s">
        <v>117</v>
      </c>
      <c r="H12" s="535" t="s">
        <v>118</v>
      </c>
      <c r="I12" s="565" t="s">
        <v>122</v>
      </c>
      <c r="J12" s="147"/>
      <c r="K12" s="198"/>
      <c r="L12" s="199"/>
      <c r="M12" s="200" t="s">
        <v>27</v>
      </c>
      <c r="N12" s="201"/>
      <c r="O12" s="199"/>
      <c r="P12" s="151"/>
      <c r="Q12" s="565" t="s">
        <v>5</v>
      </c>
      <c r="R12" s="574" t="s">
        <v>26</v>
      </c>
      <c r="S12" s="565" t="s">
        <v>6</v>
      </c>
    </row>
    <row r="13" spans="1:19" ht="24.75" customHeight="1" thickBot="1" x14ac:dyDescent="0.25">
      <c r="A13" s="566"/>
      <c r="B13" s="566"/>
      <c r="C13" s="566"/>
      <c r="D13" s="566"/>
      <c r="E13" s="538"/>
      <c r="F13" s="566"/>
      <c r="G13" s="536"/>
      <c r="H13" s="536"/>
      <c r="I13" s="566"/>
      <c r="J13" s="182" t="s">
        <v>7</v>
      </c>
      <c r="K13" s="182" t="s">
        <v>8</v>
      </c>
      <c r="L13" s="182" t="s">
        <v>9</v>
      </c>
      <c r="M13" s="183" t="s">
        <v>41</v>
      </c>
      <c r="N13" s="182" t="s">
        <v>17</v>
      </c>
      <c r="O13" s="182" t="s">
        <v>18</v>
      </c>
      <c r="P13" s="182" t="s">
        <v>19</v>
      </c>
      <c r="Q13" s="566"/>
      <c r="R13" s="575"/>
      <c r="S13" s="566"/>
    </row>
    <row r="14" spans="1:19" ht="15.75" customHeight="1" x14ac:dyDescent="0.2">
      <c r="A14" s="202">
        <v>1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/>
      <c r="F14" s="429" t="s">
        <v>567</v>
      </c>
      <c r="G14" s="102"/>
      <c r="H14" s="102"/>
      <c r="I14" s="203"/>
      <c r="J14" s="202"/>
      <c r="K14" s="202"/>
      <c r="L14" s="202"/>
      <c r="M14" s="202"/>
      <c r="N14" s="184"/>
      <c r="O14" s="204"/>
      <c r="P14" s="204"/>
      <c r="Q14" s="204"/>
      <c r="R14" s="204"/>
      <c r="S14" s="103" t="e">
        <f>VLOOKUP($F14,#REF!,9,FALSE)</f>
        <v>#REF!</v>
      </c>
    </row>
    <row r="15" spans="1:19" ht="15.75" customHeight="1" x14ac:dyDescent="0.2">
      <c r="A15" s="202">
        <v>2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29" t="s">
        <v>533</v>
      </c>
      <c r="G15" s="102" t="e">
        <f>VLOOKUP($F15,#REF!,12,FALSE)</f>
        <v>#REF!</v>
      </c>
      <c r="H15" s="102" t="e">
        <f>VLOOKUP($F15,#REF!,13,FALSE)</f>
        <v>#REF!</v>
      </c>
      <c r="I15" s="203"/>
      <c r="J15" s="202"/>
      <c r="K15" s="202"/>
      <c r="L15" s="202"/>
      <c r="M15" s="202"/>
      <c r="N15" s="184"/>
      <c r="O15" s="204"/>
      <c r="P15" s="204"/>
      <c r="Q15" s="204"/>
      <c r="R15" s="204"/>
      <c r="S15" s="103" t="e">
        <f>VLOOKUP($F15,#REF!,9,FALSE)</f>
        <v>#REF!</v>
      </c>
    </row>
    <row r="16" spans="1:19" ht="15.75" customHeight="1" x14ac:dyDescent="0.2">
      <c r="A16" s="202">
        <v>3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29" t="s">
        <v>970</v>
      </c>
      <c r="G16" s="102" t="e">
        <f>VLOOKUP($F16,#REF!,12,FALSE)</f>
        <v>#REF!</v>
      </c>
      <c r="H16" s="102" t="e">
        <f>VLOOKUP($F16,#REF!,13,FALSE)</f>
        <v>#REF!</v>
      </c>
      <c r="I16" s="203"/>
      <c r="J16" s="202"/>
      <c r="K16" s="202"/>
      <c r="L16" s="202"/>
      <c r="M16" s="202"/>
      <c r="N16" s="184"/>
      <c r="O16" s="204"/>
      <c r="P16" s="204"/>
      <c r="Q16" s="204"/>
      <c r="R16" s="204"/>
      <c r="S16" s="103"/>
    </row>
    <row r="17" spans="1:19" ht="15.75" customHeight="1" x14ac:dyDescent="0.2">
      <c r="A17" s="202">
        <v>4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29" t="s">
        <v>1027</v>
      </c>
      <c r="G17" s="102" t="e">
        <f>VLOOKUP($F17,#REF!,12,FALSE)</f>
        <v>#REF!</v>
      </c>
      <c r="H17" s="102" t="e">
        <f>VLOOKUP($F17,#REF!,13,FALSE)</f>
        <v>#REF!</v>
      </c>
      <c r="I17" s="203"/>
      <c r="J17" s="202"/>
      <c r="K17" s="202"/>
      <c r="L17" s="202"/>
      <c r="M17" s="202"/>
      <c r="N17" s="184"/>
      <c r="O17" s="204"/>
      <c r="P17" s="204"/>
      <c r="Q17" s="204"/>
      <c r="R17" s="204"/>
      <c r="S17" s="103"/>
    </row>
    <row r="18" spans="1:19" ht="15.75" customHeight="1" x14ac:dyDescent="0.2">
      <c r="A18" s="202">
        <v>5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29" t="s">
        <v>951</v>
      </c>
      <c r="G18" s="102" t="e">
        <f>VLOOKUP($F18,#REF!,12,FALSE)</f>
        <v>#REF!</v>
      </c>
      <c r="H18" s="102" t="e">
        <f>VLOOKUP($F18,#REF!,13,FALSE)</f>
        <v>#REF!</v>
      </c>
      <c r="I18" s="203"/>
      <c r="J18" s="202"/>
      <c r="K18" s="202"/>
      <c r="L18" s="202"/>
      <c r="M18" s="202"/>
      <c r="N18" s="184"/>
      <c r="O18" s="204"/>
      <c r="P18" s="204"/>
      <c r="Q18" s="204"/>
      <c r="R18" s="204"/>
      <c r="S18" s="103"/>
    </row>
    <row r="19" spans="1:19" ht="15.75" customHeight="1" x14ac:dyDescent="0.2">
      <c r="A19" s="202">
        <v>6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29" t="s">
        <v>861</v>
      </c>
      <c r="G19" s="102" t="e">
        <f>VLOOKUP($F19,#REF!,12,FALSE)</f>
        <v>#REF!</v>
      </c>
      <c r="H19" s="102" t="e">
        <f>VLOOKUP($F19,#REF!,13,FALSE)</f>
        <v>#REF!</v>
      </c>
      <c r="I19" s="203"/>
      <c r="J19" s="202"/>
      <c r="K19" s="202"/>
      <c r="L19" s="202"/>
      <c r="M19" s="202"/>
      <c r="N19" s="184"/>
      <c r="O19" s="204"/>
      <c r="P19" s="204"/>
      <c r="Q19" s="204"/>
      <c r="R19" s="204"/>
      <c r="S19" s="103"/>
    </row>
    <row r="20" spans="1:19" ht="15.75" customHeight="1" x14ac:dyDescent="0.2">
      <c r="A20" s="202">
        <v>7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29" t="s">
        <v>848</v>
      </c>
      <c r="G20" s="102" t="e">
        <f>VLOOKUP($F20,#REF!,12,FALSE)</f>
        <v>#REF!</v>
      </c>
      <c r="H20" s="102" t="e">
        <f>VLOOKUP($F20,#REF!,13,FALSE)</f>
        <v>#REF!</v>
      </c>
      <c r="I20" s="203"/>
      <c r="J20" s="202"/>
      <c r="K20" s="202"/>
      <c r="L20" s="202"/>
      <c r="M20" s="202"/>
      <c r="N20" s="184"/>
      <c r="O20" s="204"/>
      <c r="P20" s="204"/>
      <c r="Q20" s="204"/>
      <c r="R20" s="204"/>
      <c r="S20" s="103"/>
    </row>
    <row r="21" spans="1:19" ht="15.75" customHeight="1" x14ac:dyDescent="0.2">
      <c r="A21" s="202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29" t="s">
        <v>635</v>
      </c>
      <c r="G21" s="102" t="e">
        <f>VLOOKUP($F21,#REF!,12,FALSE)</f>
        <v>#REF!</v>
      </c>
      <c r="H21" s="102" t="e">
        <f>VLOOKUP($F21,#REF!,13,FALSE)</f>
        <v>#REF!</v>
      </c>
      <c r="I21" s="203"/>
      <c r="J21" s="202"/>
      <c r="K21" s="202"/>
      <c r="L21" s="202"/>
      <c r="M21" s="202"/>
      <c r="N21" s="184"/>
      <c r="O21" s="204"/>
      <c r="P21" s="204"/>
      <c r="Q21" s="204"/>
      <c r="R21" s="204"/>
      <c r="S21" s="103"/>
    </row>
    <row r="22" spans="1:19" ht="15.75" customHeight="1" x14ac:dyDescent="0.2">
      <c r="A22" s="202">
        <v>9</v>
      </c>
      <c r="B22" s="99" t="e">
        <f>VLOOKUP($F22,#REF!,3,FALSE)</f>
        <v>#REF!</v>
      </c>
      <c r="C22" s="100" t="e">
        <f>VLOOKUP($F22,#REF!,4,FALSE)</f>
        <v>#REF!</v>
      </c>
      <c r="D22" s="160" t="e">
        <f>VLOOKUP($F22,#REF!,5,FALSE)</f>
        <v>#REF!</v>
      </c>
      <c r="E22" s="336"/>
      <c r="F22" s="429" t="s">
        <v>651</v>
      </c>
      <c r="G22" s="102" t="e">
        <f>VLOOKUP($F22,#REF!,12,FALSE)</f>
        <v>#REF!</v>
      </c>
      <c r="H22" s="102" t="e">
        <f>VLOOKUP($F22,#REF!,13,FALSE)</f>
        <v>#REF!</v>
      </c>
      <c r="I22" s="203"/>
      <c r="J22" s="202"/>
      <c r="K22" s="202"/>
      <c r="L22" s="202"/>
      <c r="M22" s="202"/>
      <c r="N22" s="184"/>
      <c r="O22" s="204"/>
      <c r="P22" s="204"/>
      <c r="Q22" s="204"/>
      <c r="R22" s="204"/>
      <c r="S22" s="103"/>
    </row>
    <row r="23" spans="1:19" ht="15.75" customHeight="1" x14ac:dyDescent="0.2">
      <c r="A23" s="202">
        <v>10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29" t="s">
        <v>664</v>
      </c>
      <c r="G23" s="102" t="e">
        <f>VLOOKUP($F23,#REF!,12,FALSE)</f>
        <v>#REF!</v>
      </c>
      <c r="H23" s="102" t="e">
        <f>VLOOKUP($F23,#REF!,13,FALSE)</f>
        <v>#REF!</v>
      </c>
      <c r="I23" s="203"/>
      <c r="J23" s="202"/>
      <c r="K23" s="202"/>
      <c r="L23" s="202"/>
      <c r="M23" s="202"/>
      <c r="N23" s="184"/>
      <c r="O23" s="204"/>
      <c r="P23" s="204"/>
      <c r="Q23" s="204"/>
      <c r="R23" s="204"/>
      <c r="S23" s="103"/>
    </row>
    <row r="24" spans="1:19" ht="15.75" customHeight="1" x14ac:dyDescent="0.2">
      <c r="A24" s="202">
        <v>11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29" t="s">
        <v>536</v>
      </c>
      <c r="G24" s="102" t="e">
        <f>VLOOKUP($F24,#REF!,12,FALSE)</f>
        <v>#REF!</v>
      </c>
      <c r="H24" s="102" t="e">
        <f>VLOOKUP($F24,#REF!,13,FALSE)</f>
        <v>#REF!</v>
      </c>
      <c r="I24" s="203"/>
      <c r="J24" s="202"/>
      <c r="K24" s="202"/>
      <c r="L24" s="202"/>
      <c r="M24" s="202"/>
      <c r="N24" s="184"/>
      <c r="O24" s="204"/>
      <c r="P24" s="204"/>
      <c r="Q24" s="204"/>
      <c r="R24" s="204"/>
      <c r="S24" s="103" t="e">
        <f>VLOOKUP($F24,#REF!,9,FALSE)</f>
        <v>#REF!</v>
      </c>
    </row>
    <row r="25" spans="1:19" ht="15.75" customHeight="1" x14ac:dyDescent="0.2">
      <c r="A25" s="202">
        <v>12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29" t="s">
        <v>617</v>
      </c>
      <c r="G25" s="102" t="e">
        <f>VLOOKUP($F25,#REF!,12,FALSE)</f>
        <v>#REF!</v>
      </c>
      <c r="H25" s="102" t="e">
        <f>VLOOKUP($F25,#REF!,13,FALSE)</f>
        <v>#REF!</v>
      </c>
      <c r="I25" s="203"/>
      <c r="J25" s="202"/>
      <c r="K25" s="202"/>
      <c r="L25" s="202"/>
      <c r="M25" s="202"/>
      <c r="N25" s="184"/>
      <c r="O25" s="204"/>
      <c r="P25" s="204"/>
      <c r="Q25" s="204"/>
      <c r="R25" s="204"/>
      <c r="S25" s="103"/>
    </row>
    <row r="26" spans="1:19" ht="15.75" customHeight="1" x14ac:dyDescent="0.2">
      <c r="A26" s="202">
        <v>13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29" t="s">
        <v>482</v>
      </c>
      <c r="G26" s="102" t="e">
        <f>VLOOKUP($F26,#REF!,12,FALSE)</f>
        <v>#REF!</v>
      </c>
      <c r="H26" s="102" t="e">
        <f>VLOOKUP($F26,#REF!,13,FALSE)</f>
        <v>#REF!</v>
      </c>
      <c r="I26" s="203"/>
      <c r="J26" s="202"/>
      <c r="K26" s="202"/>
      <c r="L26" s="202"/>
      <c r="M26" s="202"/>
      <c r="N26" s="184"/>
      <c r="O26" s="204"/>
      <c r="P26" s="204"/>
      <c r="Q26" s="204"/>
      <c r="R26" s="204"/>
      <c r="S26" s="103"/>
    </row>
    <row r="27" spans="1:19" ht="15.75" customHeight="1" x14ac:dyDescent="0.2">
      <c r="A27" s="202">
        <v>14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29" t="s">
        <v>661</v>
      </c>
      <c r="G27" s="102" t="e">
        <f>VLOOKUP($F27,#REF!,12,FALSE)</f>
        <v>#REF!</v>
      </c>
      <c r="H27" s="102" t="e">
        <f>VLOOKUP($F27,#REF!,13,FALSE)</f>
        <v>#REF!</v>
      </c>
      <c r="I27" s="203"/>
      <c r="J27" s="202"/>
      <c r="K27" s="202"/>
      <c r="L27" s="202"/>
      <c r="M27" s="202"/>
      <c r="N27" s="184"/>
      <c r="O27" s="204"/>
      <c r="P27" s="204"/>
      <c r="Q27" s="204"/>
      <c r="R27" s="204"/>
      <c r="S27" s="103"/>
    </row>
    <row r="28" spans="1:19" ht="15.75" customHeight="1" x14ac:dyDescent="0.2">
      <c r="A28" s="205"/>
      <c r="B28" s="138"/>
      <c r="C28" s="141"/>
      <c r="D28" s="138"/>
      <c r="E28" s="108"/>
      <c r="F28" s="108"/>
      <c r="G28" s="108"/>
      <c r="H28" s="108"/>
      <c r="I28" s="205"/>
      <c r="J28" s="205"/>
      <c r="K28" s="205"/>
      <c r="L28" s="205"/>
      <c r="M28" s="124"/>
      <c r="N28" s="206"/>
      <c r="O28" s="206"/>
      <c r="P28" s="206"/>
      <c r="Q28" s="206"/>
      <c r="R28" s="52"/>
    </row>
    <row r="29" spans="1:19" ht="15.75" customHeight="1" x14ac:dyDescent="0.2">
      <c r="A29" s="205"/>
      <c r="B29" s="582" t="s">
        <v>51</v>
      </c>
      <c r="C29" s="582"/>
      <c r="D29" s="143" t="s">
        <v>74</v>
      </c>
      <c r="E29" s="143"/>
      <c r="F29" s="119"/>
      <c r="G29" s="119"/>
      <c r="H29" s="119"/>
      <c r="I29" s="119"/>
      <c r="J29" s="117"/>
      <c r="K29" s="143" t="s">
        <v>50</v>
      </c>
      <c r="L29" s="54"/>
      <c r="M29" s="117"/>
      <c r="N29" s="124"/>
      <c r="O29" s="111" t="s">
        <v>36</v>
      </c>
      <c r="P29" s="206"/>
      <c r="Q29" s="206"/>
      <c r="R29" s="206"/>
      <c r="S29" s="206"/>
    </row>
    <row r="30" spans="1:19" ht="15.75" customHeight="1" x14ac:dyDescent="0.2">
      <c r="A30" s="205"/>
      <c r="B30" s="111"/>
      <c r="C30" s="55"/>
      <c r="D30" s="111"/>
      <c r="E30" s="108"/>
      <c r="F30" s="108"/>
      <c r="G30" s="108"/>
      <c r="H30" s="108"/>
      <c r="I30" s="205"/>
      <c r="J30" s="205"/>
      <c r="K30" s="205"/>
      <c r="L30" s="205"/>
      <c r="M30" s="124"/>
      <c r="N30" s="206"/>
      <c r="O30" s="206"/>
      <c r="P30" s="206"/>
      <c r="Q30" s="206"/>
      <c r="R30" s="206"/>
    </row>
    <row r="31" spans="1:19" ht="15.75" customHeight="1" x14ac:dyDescent="0.2">
      <c r="A31" s="205"/>
      <c r="B31" s="111"/>
      <c r="C31" s="55"/>
      <c r="D31" s="111"/>
      <c r="E31" s="108"/>
      <c r="F31" s="108"/>
      <c r="G31" s="108"/>
      <c r="H31" s="108"/>
      <c r="I31" s="205"/>
      <c r="J31" s="205"/>
      <c r="K31" s="205"/>
      <c r="L31" s="205"/>
      <c r="M31" s="124"/>
      <c r="N31" s="206"/>
      <c r="O31" s="206"/>
      <c r="P31" s="206"/>
      <c r="Q31" s="206"/>
      <c r="R31" s="206"/>
    </row>
    <row r="32" spans="1:19" ht="15.75" customHeight="1" x14ac:dyDescent="0.2">
      <c r="A32" s="205"/>
      <c r="B32" s="111"/>
      <c r="C32" s="55"/>
      <c r="D32" s="111"/>
      <c r="E32" s="108"/>
      <c r="F32" s="108"/>
      <c r="G32" s="108"/>
      <c r="H32" s="108"/>
      <c r="I32" s="205"/>
      <c r="J32" s="205"/>
      <c r="K32" s="205"/>
      <c r="L32" s="205"/>
      <c r="M32" s="124"/>
      <c r="N32" s="206"/>
      <c r="O32" s="206"/>
      <c r="P32" s="206"/>
      <c r="Q32" s="206"/>
      <c r="R32" s="206"/>
    </row>
    <row r="33" spans="1:18" ht="15.75" customHeight="1" x14ac:dyDescent="0.2">
      <c r="A33" s="205"/>
      <c r="B33" s="111"/>
      <c r="C33" s="55"/>
      <c r="D33" s="111"/>
      <c r="E33" s="108"/>
      <c r="F33" s="108"/>
      <c r="G33" s="108"/>
      <c r="H33" s="108"/>
      <c r="I33" s="205"/>
      <c r="J33" s="205"/>
      <c r="K33" s="205"/>
      <c r="L33" s="205"/>
      <c r="M33" s="124"/>
      <c r="N33" s="206"/>
      <c r="O33" s="206"/>
      <c r="P33" s="206"/>
      <c r="Q33" s="206"/>
      <c r="R33" s="206"/>
    </row>
    <row r="34" spans="1:18" ht="15" customHeight="1" x14ac:dyDescent="0.2">
      <c r="A34" s="205"/>
      <c r="B34" s="111"/>
      <c r="C34" s="55"/>
      <c r="D34" s="111"/>
      <c r="E34" s="108"/>
      <c r="F34" s="108"/>
      <c r="G34" s="108"/>
      <c r="H34" s="108"/>
      <c r="I34" s="205"/>
      <c r="J34" s="205"/>
      <c r="K34" s="205"/>
      <c r="L34" s="205"/>
      <c r="M34" s="124"/>
      <c r="N34" s="206"/>
      <c r="O34" s="206"/>
      <c r="P34" s="206"/>
      <c r="Q34" s="206"/>
      <c r="R34" s="206"/>
    </row>
    <row r="35" spans="1:18" ht="15" customHeight="1" x14ac:dyDescent="0.2">
      <c r="A35" s="205"/>
      <c r="B35" s="111"/>
      <c r="C35" s="55"/>
      <c r="D35" s="111"/>
      <c r="E35" s="108"/>
      <c r="F35" s="108"/>
      <c r="G35" s="108"/>
      <c r="H35" s="108"/>
      <c r="I35" s="205"/>
      <c r="J35" s="205"/>
      <c r="K35" s="205"/>
      <c r="L35" s="205"/>
      <c r="M35" s="124"/>
      <c r="N35" s="206"/>
      <c r="O35" s="206"/>
      <c r="P35" s="206"/>
      <c r="Q35" s="206"/>
      <c r="R35" s="206"/>
    </row>
    <row r="36" spans="1:18" ht="15.75" customHeight="1" x14ac:dyDescent="0.2">
      <c r="A36" s="205"/>
      <c r="B36" s="111"/>
      <c r="C36" s="55"/>
      <c r="D36" s="111"/>
      <c r="E36" s="108"/>
      <c r="F36" s="108"/>
      <c r="G36" s="108"/>
      <c r="H36" s="108"/>
      <c r="I36" s="205"/>
      <c r="J36" s="205"/>
      <c r="K36" s="205"/>
      <c r="L36" s="205"/>
      <c r="M36" s="124"/>
      <c r="N36" s="206"/>
      <c r="O36" s="206"/>
      <c r="P36" s="206"/>
      <c r="Q36" s="206"/>
      <c r="R36" s="206"/>
    </row>
    <row r="37" spans="1:18" ht="15.75" customHeight="1" x14ac:dyDescent="0.2">
      <c r="A37" s="205"/>
      <c r="B37" s="111"/>
      <c r="C37" s="55"/>
      <c r="D37" s="111"/>
      <c r="E37" s="108"/>
      <c r="F37" s="108"/>
      <c r="G37" s="108"/>
      <c r="H37" s="108"/>
      <c r="I37" s="205"/>
      <c r="J37" s="205"/>
      <c r="K37" s="205"/>
      <c r="L37" s="205"/>
      <c r="M37" s="124"/>
      <c r="N37" s="206"/>
      <c r="O37" s="206"/>
      <c r="P37" s="206"/>
      <c r="Q37" s="206"/>
      <c r="R37" s="206"/>
    </row>
    <row r="38" spans="1:18" ht="15.75" customHeight="1" x14ac:dyDescent="0.2">
      <c r="A38" s="205"/>
      <c r="B38" s="207"/>
      <c r="C38" s="432"/>
      <c r="D38" s="432"/>
      <c r="E38" s="432"/>
      <c r="F38" s="432"/>
      <c r="G38" s="432"/>
      <c r="H38" s="432"/>
      <c r="I38" s="432"/>
      <c r="J38" s="433"/>
      <c r="K38" s="433"/>
      <c r="L38" s="433"/>
      <c r="M38" s="205"/>
    </row>
    <row r="39" spans="1:18" ht="15.75" customHeight="1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</row>
    <row r="40" spans="1:18" ht="15.75" customHeight="1" x14ac:dyDescent="0.2">
      <c r="A40" s="208"/>
      <c r="B40" s="209"/>
      <c r="C40" s="209"/>
      <c r="D40" s="209"/>
      <c r="E40" s="209"/>
      <c r="F40" s="209"/>
      <c r="G40" s="209"/>
      <c r="H40" s="209"/>
      <c r="I40" s="209"/>
      <c r="J40" s="209"/>
      <c r="K40" s="209"/>
      <c r="L40" s="210"/>
      <c r="M40" s="209"/>
    </row>
    <row r="41" spans="1:18" ht="15.75" customHeight="1" x14ac:dyDescent="0.2">
      <c r="A41" s="211"/>
      <c r="L41" s="211"/>
      <c r="M41" s="209"/>
    </row>
    <row r="42" spans="1:18" ht="15.75" customHeight="1" x14ac:dyDescent="0.2">
      <c r="A42" s="212"/>
      <c r="B42" s="212"/>
      <c r="C42" s="212"/>
      <c r="D42" s="212"/>
      <c r="E42" s="212"/>
      <c r="F42" s="212"/>
      <c r="G42" s="212"/>
      <c r="H42" s="212"/>
      <c r="I42" s="213"/>
      <c r="J42" s="214"/>
      <c r="K42" s="215"/>
      <c r="L42" s="212"/>
      <c r="M42" s="212"/>
    </row>
    <row r="43" spans="1:18" ht="15.75" customHeight="1" x14ac:dyDescent="0.2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</row>
    <row r="44" spans="1:18" ht="15.75" customHeight="1" x14ac:dyDescent="0.2">
      <c r="A44" s="109"/>
      <c r="B44" s="216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</row>
    <row r="45" spans="1:18" ht="15.75" customHeight="1" x14ac:dyDescent="0.25">
      <c r="A45" s="205"/>
      <c r="B45" s="217"/>
      <c r="C45" s="217"/>
      <c r="D45" s="217"/>
      <c r="E45" s="205"/>
      <c r="F45" s="205"/>
      <c r="G45" s="205"/>
      <c r="H45" s="205"/>
      <c r="I45" s="205"/>
      <c r="J45" s="205"/>
      <c r="K45" s="205"/>
      <c r="L45" s="205"/>
      <c r="M45" s="130"/>
    </row>
    <row r="46" spans="1:18" ht="15.75" customHeight="1" x14ac:dyDescent="0.25">
      <c r="A46" s="205"/>
      <c r="B46" s="217"/>
      <c r="C46" s="217"/>
      <c r="D46" s="217"/>
      <c r="E46" s="205"/>
      <c r="F46" s="205"/>
      <c r="G46" s="205"/>
      <c r="H46" s="205"/>
      <c r="I46" s="205"/>
      <c r="J46" s="205"/>
      <c r="K46" s="205"/>
      <c r="L46" s="205"/>
      <c r="M46" s="130"/>
    </row>
    <row r="47" spans="1:18" ht="15.75" customHeight="1" x14ac:dyDescent="0.25">
      <c r="A47" s="205"/>
      <c r="B47" s="217"/>
      <c r="C47" s="217"/>
      <c r="D47" s="217"/>
      <c r="E47" s="205"/>
      <c r="F47" s="205"/>
      <c r="G47" s="205"/>
      <c r="H47" s="205"/>
      <c r="I47" s="205"/>
      <c r="J47" s="205"/>
      <c r="K47" s="205"/>
      <c r="L47" s="205"/>
      <c r="M47" s="130"/>
    </row>
    <row r="48" spans="1:18" ht="15.75" customHeight="1" x14ac:dyDescent="0.25">
      <c r="A48" s="205"/>
      <c r="B48" s="217"/>
      <c r="C48" s="217"/>
      <c r="D48" s="217"/>
      <c r="E48" s="205"/>
      <c r="F48" s="205"/>
      <c r="G48" s="205"/>
      <c r="H48" s="205"/>
      <c r="I48" s="205"/>
      <c r="J48" s="205"/>
      <c r="K48" s="205"/>
      <c r="L48" s="205"/>
      <c r="M48" s="130"/>
    </row>
    <row r="49" spans="1:13" ht="15.75" customHeight="1" x14ac:dyDescent="0.25">
      <c r="A49" s="205"/>
      <c r="B49" s="217"/>
      <c r="C49" s="217"/>
      <c r="D49" s="217"/>
      <c r="E49" s="205"/>
      <c r="F49" s="205"/>
      <c r="G49" s="205"/>
      <c r="H49" s="205"/>
      <c r="I49" s="205"/>
      <c r="J49" s="205"/>
      <c r="K49" s="205"/>
      <c r="L49" s="205"/>
      <c r="M49" s="130"/>
    </row>
    <row r="50" spans="1:13" ht="15.75" customHeight="1" x14ac:dyDescent="0.25">
      <c r="A50" s="205"/>
      <c r="B50" s="217"/>
      <c r="C50" s="217"/>
      <c r="D50" s="217"/>
      <c r="E50" s="205"/>
      <c r="F50" s="205"/>
      <c r="G50" s="205"/>
      <c r="H50" s="205"/>
      <c r="I50" s="205"/>
      <c r="J50" s="205"/>
      <c r="K50" s="205"/>
      <c r="L50" s="205"/>
      <c r="M50" s="130"/>
    </row>
    <row r="51" spans="1:13" ht="15.75" customHeight="1" x14ac:dyDescent="0.25">
      <c r="A51" s="205"/>
      <c r="B51" s="217"/>
      <c r="C51" s="217"/>
      <c r="D51" s="217"/>
      <c r="E51" s="205"/>
      <c r="F51" s="205"/>
      <c r="G51" s="205"/>
      <c r="H51" s="205"/>
      <c r="I51" s="205"/>
      <c r="J51" s="205"/>
      <c r="K51" s="205"/>
      <c r="L51" s="205"/>
      <c r="M51" s="130"/>
    </row>
    <row r="52" spans="1:13" ht="15.75" customHeight="1" x14ac:dyDescent="0.25">
      <c r="A52" s="205"/>
      <c r="B52" s="217"/>
      <c r="C52" s="217"/>
      <c r="D52" s="217"/>
      <c r="E52" s="205"/>
      <c r="F52" s="205"/>
      <c r="G52" s="205"/>
      <c r="H52" s="205"/>
      <c r="I52" s="205"/>
      <c r="J52" s="205"/>
      <c r="K52" s="205"/>
      <c r="L52" s="205"/>
      <c r="M52" s="130"/>
    </row>
    <row r="53" spans="1:13" ht="15.75" customHeight="1" x14ac:dyDescent="0.25">
      <c r="A53" s="205"/>
      <c r="B53" s="217"/>
      <c r="C53" s="217"/>
      <c r="D53" s="217"/>
      <c r="E53" s="205"/>
      <c r="F53" s="205"/>
      <c r="G53" s="205"/>
      <c r="H53" s="205"/>
      <c r="I53" s="205"/>
      <c r="J53" s="205"/>
      <c r="K53" s="205"/>
      <c r="L53" s="205"/>
      <c r="M53" s="130"/>
    </row>
    <row r="54" spans="1:13" ht="15.75" customHeight="1" x14ac:dyDescent="0.2">
      <c r="A54" s="109"/>
      <c r="B54" s="216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</row>
    <row r="55" spans="1:13" ht="15.75" customHeight="1" x14ac:dyDescent="0.25">
      <c r="A55" s="205"/>
      <c r="B55" s="217"/>
      <c r="C55" s="217"/>
      <c r="D55" s="217"/>
      <c r="E55" s="205"/>
      <c r="F55" s="205"/>
      <c r="G55" s="205"/>
      <c r="H55" s="205"/>
      <c r="I55" s="205"/>
      <c r="J55" s="205"/>
      <c r="K55" s="205"/>
      <c r="L55" s="205"/>
      <c r="M55" s="130"/>
    </row>
    <row r="56" spans="1:13" ht="15.75" x14ac:dyDescent="0.25">
      <c r="A56" s="205"/>
      <c r="B56" s="217"/>
      <c r="C56" s="217"/>
      <c r="D56" s="217"/>
      <c r="E56" s="205"/>
      <c r="F56" s="205"/>
      <c r="G56" s="205"/>
      <c r="H56" s="205"/>
      <c r="I56" s="205"/>
      <c r="J56" s="205"/>
      <c r="K56" s="205"/>
      <c r="L56" s="205"/>
      <c r="M56" s="130"/>
    </row>
    <row r="57" spans="1:13" ht="15.75" x14ac:dyDescent="0.25">
      <c r="A57" s="205"/>
      <c r="B57" s="217"/>
      <c r="C57" s="217"/>
      <c r="D57" s="217"/>
      <c r="E57" s="205"/>
      <c r="F57" s="205"/>
      <c r="G57" s="205"/>
      <c r="H57" s="205"/>
      <c r="I57" s="205"/>
      <c r="J57" s="205"/>
      <c r="K57" s="205"/>
      <c r="L57" s="205"/>
      <c r="M57" s="130"/>
    </row>
    <row r="58" spans="1:13" ht="15.75" x14ac:dyDescent="0.25">
      <c r="A58" s="205"/>
      <c r="B58" s="217"/>
      <c r="C58" s="217"/>
      <c r="D58" s="217"/>
      <c r="E58" s="205"/>
      <c r="F58" s="205"/>
      <c r="G58" s="205"/>
      <c r="H58" s="205"/>
      <c r="I58" s="205"/>
      <c r="J58" s="205"/>
      <c r="K58" s="205"/>
      <c r="L58" s="205"/>
      <c r="M58" s="130"/>
    </row>
    <row r="59" spans="1:13" ht="15.75" x14ac:dyDescent="0.25">
      <c r="A59" s="205"/>
      <c r="B59" s="217"/>
      <c r="C59" s="217"/>
      <c r="D59" s="217"/>
      <c r="E59" s="205"/>
      <c r="F59" s="205"/>
      <c r="G59" s="205"/>
      <c r="H59" s="205"/>
      <c r="I59" s="205"/>
      <c r="J59" s="205"/>
      <c r="K59" s="205"/>
      <c r="L59" s="205"/>
      <c r="M59" s="130"/>
    </row>
    <row r="60" spans="1:13" ht="15.75" x14ac:dyDescent="0.25">
      <c r="A60" s="205"/>
      <c r="B60" s="217"/>
      <c r="C60" s="217"/>
      <c r="D60" s="217"/>
      <c r="E60" s="205"/>
      <c r="F60" s="205"/>
      <c r="G60" s="205"/>
      <c r="H60" s="205"/>
      <c r="I60" s="205"/>
      <c r="J60" s="205"/>
      <c r="K60" s="205"/>
      <c r="L60" s="205"/>
      <c r="M60" s="130"/>
    </row>
    <row r="61" spans="1:13" ht="15.75" x14ac:dyDescent="0.25">
      <c r="A61" s="205"/>
      <c r="B61" s="217"/>
      <c r="C61" s="217"/>
      <c r="D61" s="217"/>
      <c r="E61" s="205"/>
      <c r="F61" s="205"/>
      <c r="G61" s="205"/>
      <c r="H61" s="205"/>
      <c r="I61" s="205"/>
      <c r="J61" s="205"/>
      <c r="K61" s="205"/>
      <c r="L61" s="205"/>
      <c r="M61" s="130"/>
    </row>
    <row r="62" spans="1:13" ht="15.75" x14ac:dyDescent="0.25">
      <c r="A62" s="205"/>
      <c r="B62" s="217"/>
      <c r="C62" s="217"/>
      <c r="D62" s="217"/>
      <c r="E62" s="205"/>
      <c r="F62" s="205"/>
      <c r="G62" s="205"/>
      <c r="H62" s="205"/>
      <c r="I62" s="205"/>
      <c r="J62" s="205"/>
      <c r="K62" s="205"/>
      <c r="L62" s="205"/>
      <c r="M62" s="130"/>
    </row>
    <row r="63" spans="1:13" ht="15.75" x14ac:dyDescent="0.25">
      <c r="A63" s="205"/>
      <c r="B63" s="217"/>
      <c r="C63" s="217"/>
      <c r="D63" s="217"/>
      <c r="E63" s="205"/>
      <c r="F63" s="205"/>
      <c r="G63" s="205"/>
      <c r="H63" s="205"/>
      <c r="I63" s="205"/>
      <c r="J63" s="205"/>
      <c r="K63" s="205"/>
      <c r="L63" s="205"/>
      <c r="M63" s="130"/>
    </row>
    <row r="64" spans="1:13" x14ac:dyDescent="0.2">
      <c r="A64" s="109"/>
      <c r="B64" s="216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</row>
    <row r="65" spans="1:13" ht="15.75" x14ac:dyDescent="0.25">
      <c r="A65" s="205"/>
      <c r="B65" s="217"/>
      <c r="C65" s="217"/>
      <c r="D65" s="217"/>
      <c r="E65" s="205"/>
      <c r="F65" s="205"/>
      <c r="G65" s="205"/>
      <c r="H65" s="205"/>
      <c r="I65" s="205"/>
      <c r="J65" s="205"/>
      <c r="K65" s="205"/>
      <c r="L65" s="205"/>
      <c r="M65" s="130"/>
    </row>
    <row r="66" spans="1:13" ht="15.75" x14ac:dyDescent="0.25">
      <c r="A66" s="205"/>
      <c r="B66" s="217"/>
      <c r="C66" s="217"/>
      <c r="D66" s="217"/>
      <c r="E66" s="205"/>
      <c r="F66" s="205"/>
      <c r="G66" s="205"/>
      <c r="H66" s="205"/>
      <c r="I66" s="205"/>
      <c r="J66" s="205"/>
      <c r="K66" s="205"/>
      <c r="L66" s="205"/>
      <c r="M66" s="130"/>
    </row>
    <row r="67" spans="1:13" ht="15.75" x14ac:dyDescent="0.25">
      <c r="A67" s="205"/>
      <c r="B67" s="217"/>
      <c r="C67" s="217"/>
      <c r="D67" s="217"/>
      <c r="E67" s="205"/>
      <c r="F67" s="205"/>
      <c r="G67" s="205"/>
      <c r="H67" s="205"/>
      <c r="I67" s="205"/>
      <c r="J67" s="205"/>
      <c r="K67" s="205"/>
      <c r="L67" s="205"/>
      <c r="M67" s="130"/>
    </row>
    <row r="68" spans="1:13" ht="15.75" x14ac:dyDescent="0.25">
      <c r="A68" s="205"/>
      <c r="B68" s="217"/>
      <c r="C68" s="217"/>
      <c r="D68" s="217"/>
      <c r="E68" s="205"/>
      <c r="F68" s="205"/>
      <c r="G68" s="205"/>
      <c r="H68" s="205"/>
      <c r="I68" s="205"/>
      <c r="J68" s="205"/>
      <c r="K68" s="205"/>
      <c r="L68" s="205"/>
      <c r="M68" s="130"/>
    </row>
    <row r="69" spans="1:13" ht="15.75" x14ac:dyDescent="0.25">
      <c r="A69" s="205"/>
      <c r="B69" s="217"/>
      <c r="C69" s="217"/>
      <c r="D69" s="217"/>
      <c r="E69" s="205"/>
      <c r="F69" s="205"/>
      <c r="G69" s="205"/>
      <c r="H69" s="205"/>
      <c r="I69" s="205"/>
      <c r="J69" s="205"/>
      <c r="K69" s="205"/>
      <c r="L69" s="205"/>
      <c r="M69" s="130"/>
    </row>
    <row r="70" spans="1:13" ht="15.75" x14ac:dyDescent="0.25">
      <c r="A70" s="205"/>
      <c r="B70" s="217"/>
      <c r="C70" s="217"/>
      <c r="D70" s="217"/>
      <c r="E70" s="205"/>
      <c r="F70" s="205"/>
      <c r="G70" s="205"/>
      <c r="H70" s="205"/>
      <c r="I70" s="205"/>
      <c r="J70" s="205"/>
      <c r="K70" s="205"/>
      <c r="L70" s="205"/>
      <c r="M70" s="130"/>
    </row>
    <row r="71" spans="1:13" ht="15.75" x14ac:dyDescent="0.25">
      <c r="A71" s="205"/>
      <c r="B71" s="217"/>
      <c r="C71" s="217"/>
      <c r="D71" s="217"/>
      <c r="E71" s="205"/>
      <c r="F71" s="205"/>
      <c r="G71" s="205"/>
      <c r="H71" s="205"/>
      <c r="I71" s="205"/>
      <c r="J71" s="205"/>
      <c r="K71" s="205"/>
      <c r="L71" s="205"/>
      <c r="M71" s="130"/>
    </row>
    <row r="72" spans="1:13" ht="15.75" x14ac:dyDescent="0.25">
      <c r="A72" s="205"/>
      <c r="B72" s="217"/>
      <c r="C72" s="217"/>
      <c r="D72" s="217"/>
      <c r="E72" s="205"/>
      <c r="F72" s="205"/>
      <c r="G72" s="205"/>
      <c r="H72" s="205"/>
      <c r="I72" s="205"/>
      <c r="J72" s="205"/>
      <c r="K72" s="205"/>
      <c r="L72" s="205"/>
      <c r="M72" s="130"/>
    </row>
    <row r="73" spans="1:13" ht="15.75" x14ac:dyDescent="0.25">
      <c r="A73" s="205"/>
      <c r="B73" s="217"/>
      <c r="C73" s="217"/>
      <c r="D73" s="217"/>
      <c r="E73" s="205"/>
      <c r="F73" s="205"/>
      <c r="G73" s="205"/>
      <c r="H73" s="205"/>
      <c r="I73" s="205"/>
      <c r="J73" s="205"/>
      <c r="K73" s="205"/>
      <c r="L73" s="205"/>
      <c r="M73" s="130"/>
    </row>
    <row r="74" spans="1:13" x14ac:dyDescent="0.2">
      <c r="A74" s="109"/>
      <c r="B74" s="216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</row>
    <row r="75" spans="1:13" ht="15.75" x14ac:dyDescent="0.25">
      <c r="A75" s="205"/>
      <c r="B75" s="217"/>
      <c r="C75" s="217"/>
      <c r="D75" s="217"/>
      <c r="E75" s="205"/>
      <c r="F75" s="205"/>
      <c r="G75" s="205"/>
      <c r="H75" s="205"/>
      <c r="I75" s="205"/>
      <c r="J75" s="205"/>
      <c r="K75" s="205"/>
      <c r="L75" s="205"/>
      <c r="M75" s="130"/>
    </row>
    <row r="76" spans="1:13" ht="15.75" x14ac:dyDescent="0.25">
      <c r="A76" s="205"/>
      <c r="B76" s="217"/>
      <c r="C76" s="217"/>
      <c r="D76" s="217"/>
      <c r="E76" s="205"/>
      <c r="F76" s="205"/>
      <c r="G76" s="205"/>
      <c r="H76" s="205"/>
      <c r="I76" s="205"/>
      <c r="J76" s="205"/>
      <c r="K76" s="205"/>
      <c r="L76" s="205"/>
      <c r="M76" s="130"/>
    </row>
    <row r="77" spans="1:13" ht="15.75" x14ac:dyDescent="0.25">
      <c r="A77" s="205"/>
      <c r="B77" s="217"/>
      <c r="C77" s="217"/>
      <c r="D77" s="217"/>
      <c r="E77" s="205"/>
      <c r="F77" s="205"/>
      <c r="G77" s="205"/>
      <c r="H77" s="205"/>
      <c r="I77" s="205"/>
      <c r="J77" s="205"/>
      <c r="K77" s="205"/>
      <c r="L77" s="205"/>
      <c r="M77" s="130"/>
    </row>
    <row r="78" spans="1:13" ht="15.75" x14ac:dyDescent="0.25">
      <c r="A78" s="205"/>
      <c r="B78" s="217"/>
      <c r="C78" s="217"/>
      <c r="D78" s="217"/>
      <c r="E78" s="205"/>
      <c r="F78" s="205"/>
      <c r="G78" s="205"/>
      <c r="H78" s="205"/>
      <c r="I78" s="205"/>
      <c r="J78" s="205"/>
      <c r="K78" s="205"/>
      <c r="L78" s="205"/>
      <c r="M78" s="130"/>
    </row>
    <row r="79" spans="1:13" ht="15.75" x14ac:dyDescent="0.25">
      <c r="A79" s="205"/>
      <c r="B79" s="217"/>
      <c r="C79" s="217"/>
      <c r="D79" s="217"/>
      <c r="E79" s="205"/>
      <c r="F79" s="205"/>
      <c r="G79" s="205"/>
      <c r="H79" s="205"/>
      <c r="I79" s="205"/>
      <c r="J79" s="205"/>
      <c r="K79" s="205"/>
      <c r="L79" s="205"/>
      <c r="M79" s="130"/>
    </row>
    <row r="80" spans="1:13" ht="15.75" x14ac:dyDescent="0.25">
      <c r="A80" s="205"/>
      <c r="B80" s="217"/>
      <c r="C80" s="217"/>
      <c r="D80" s="217"/>
      <c r="E80" s="205"/>
      <c r="F80" s="205"/>
      <c r="G80" s="205"/>
      <c r="H80" s="205"/>
      <c r="I80" s="205"/>
      <c r="J80" s="205"/>
      <c r="K80" s="205"/>
      <c r="L80" s="205"/>
      <c r="M80" s="130"/>
    </row>
    <row r="81" spans="1:13" ht="15.75" x14ac:dyDescent="0.25">
      <c r="A81" s="205"/>
      <c r="B81" s="217"/>
      <c r="C81" s="217"/>
      <c r="D81" s="217"/>
      <c r="E81" s="205"/>
      <c r="F81" s="205"/>
      <c r="G81" s="205"/>
      <c r="H81" s="205"/>
      <c r="I81" s="205"/>
      <c r="J81" s="205"/>
      <c r="K81" s="205"/>
      <c r="L81" s="205"/>
      <c r="M81" s="130"/>
    </row>
    <row r="82" spans="1:13" ht="15.75" x14ac:dyDescent="0.25">
      <c r="A82" s="205"/>
      <c r="B82" s="217"/>
      <c r="C82" s="217"/>
      <c r="D82" s="217"/>
      <c r="E82" s="205"/>
      <c r="F82" s="205"/>
      <c r="G82" s="205"/>
      <c r="H82" s="205"/>
      <c r="I82" s="205"/>
      <c r="J82" s="205"/>
      <c r="K82" s="205"/>
      <c r="L82" s="205"/>
      <c r="M82" s="130"/>
    </row>
    <row r="83" spans="1:13" x14ac:dyDescent="0.2">
      <c r="A83" s="205"/>
      <c r="B83" s="207"/>
      <c r="C83" s="577"/>
      <c r="D83" s="577"/>
      <c r="E83" s="576"/>
      <c r="F83" s="576"/>
      <c r="G83" s="576"/>
      <c r="H83" s="576"/>
      <c r="I83" s="576"/>
      <c r="J83" s="577"/>
      <c r="K83" s="577"/>
      <c r="L83" s="577"/>
      <c r="M83" s="205"/>
    </row>
    <row r="84" spans="1:13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</row>
    <row r="85" spans="1:13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</row>
    <row r="86" spans="1:13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</row>
    <row r="87" spans="1:13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</row>
    <row r="88" spans="1:13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</row>
    <row r="89" spans="1:13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</row>
    <row r="90" spans="1:13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</row>
    <row r="91" spans="1:13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</row>
    <row r="92" spans="1:13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</row>
    <row r="93" spans="1:13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</row>
    <row r="94" spans="1:13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</row>
    <row r="95" spans="1:13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</row>
    <row r="96" spans="1:13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</row>
    <row r="97" spans="1:13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</row>
    <row r="98" spans="1:13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</row>
    <row r="99" spans="1:13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</row>
    <row r="100" spans="1:13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</row>
    <row r="101" spans="1:13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</row>
    <row r="102" spans="1:13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</row>
    <row r="103" spans="1:13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</row>
    <row r="104" spans="1:13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</row>
    <row r="105" spans="1:13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</row>
    <row r="106" spans="1:13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</row>
    <row r="107" spans="1:13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</row>
    <row r="108" spans="1:13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</row>
    <row r="109" spans="1:13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</row>
    <row r="110" spans="1:13" x14ac:dyDescent="0.2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</row>
    <row r="111" spans="1:13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</row>
    <row r="112" spans="1:13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</row>
    <row r="113" spans="1:13" x14ac:dyDescent="0.2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</row>
    <row r="114" spans="1:13" x14ac:dyDescent="0.2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</row>
    <row r="115" spans="1:13" x14ac:dyDescent="0.2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</row>
    <row r="116" spans="1:13" x14ac:dyDescent="0.2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</row>
    <row r="117" spans="1:13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</row>
    <row r="118" spans="1:13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</row>
    <row r="119" spans="1:13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</row>
    <row r="120" spans="1:13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</row>
    <row r="121" spans="1:13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</row>
    <row r="122" spans="1:13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</row>
    <row r="123" spans="1:13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</row>
    <row r="124" spans="1:13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</row>
    <row r="125" spans="1:13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</row>
    <row r="127" spans="1:13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</row>
    <row r="128" spans="1:13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</row>
    <row r="130" spans="1:13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</row>
    <row r="131" spans="1:13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</row>
    <row r="132" spans="1:13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</row>
    <row r="133" spans="1:13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</row>
    <row r="134" spans="1:13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</row>
    <row r="135" spans="1:13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</row>
    <row r="136" spans="1:13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</row>
    <row r="137" spans="1:13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</row>
    <row r="138" spans="1:13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</row>
    <row r="139" spans="1:13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</row>
    <row r="140" spans="1:13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</row>
    <row r="141" spans="1:13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</row>
    <row r="142" spans="1:13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</row>
    <row r="143" spans="1:13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</row>
    <row r="144" spans="1:13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</row>
    <row r="145" spans="1:13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</row>
    <row r="146" spans="1:13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</row>
    <row r="147" spans="1:13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</row>
    <row r="148" spans="1:13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</row>
    <row r="149" spans="1:13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</row>
    <row r="150" spans="1:13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</row>
    <row r="151" spans="1:13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</row>
    <row r="152" spans="1:13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</row>
    <row r="153" spans="1:13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</row>
    <row r="154" spans="1:13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</row>
    <row r="155" spans="1:13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</row>
    <row r="156" spans="1:13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</row>
    <row r="157" spans="1:13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</row>
    <row r="158" spans="1:13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</row>
    <row r="159" spans="1:13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</row>
    <row r="160" spans="1:13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</row>
    <row r="161" spans="1:13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</row>
    <row r="162" spans="1:13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</row>
    <row r="163" spans="1:13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</row>
    <row r="164" spans="1:13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</row>
    <row r="165" spans="1:13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</row>
    <row r="166" spans="1:13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</row>
    <row r="167" spans="1:13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</row>
    <row r="168" spans="1:13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</row>
    <row r="169" spans="1:13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</row>
    <row r="170" spans="1:13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</row>
    <row r="171" spans="1:13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</row>
    <row r="172" spans="1:13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</row>
    <row r="173" spans="1:13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</row>
    <row r="174" spans="1:13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</row>
    <row r="175" spans="1:13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</row>
    <row r="176" spans="1:13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</row>
    <row r="177" spans="1:13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</row>
    <row r="178" spans="1:13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</row>
    <row r="179" spans="1:13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</row>
    <row r="180" spans="1:13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</row>
    <row r="181" spans="1:13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</row>
    <row r="182" spans="1:13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</row>
    <row r="183" spans="1:13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</row>
    <row r="184" spans="1:13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</row>
    <row r="185" spans="1:13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</row>
    <row r="186" spans="1:13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</row>
    <row r="187" spans="1:13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</row>
    <row r="188" spans="1:13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</row>
    <row r="189" spans="1:13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</row>
    <row r="190" spans="1:13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</row>
    <row r="191" spans="1:13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</row>
    <row r="192" spans="1:13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</row>
    <row r="193" spans="1:13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</row>
    <row r="194" spans="1:13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</row>
    <row r="195" spans="1:13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</row>
    <row r="196" spans="1:13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</row>
    <row r="197" spans="1:13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</row>
    <row r="198" spans="1:13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</row>
    <row r="199" spans="1:13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</row>
    <row r="200" spans="1:13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</row>
    <row r="201" spans="1:13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</row>
    <row r="202" spans="1:13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</row>
    <row r="203" spans="1:13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</row>
    <row r="204" spans="1:13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</row>
    <row r="205" spans="1:13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</row>
    <row r="206" spans="1:13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</row>
    <row r="207" spans="1:13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</row>
    <row r="208" spans="1:13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</row>
    <row r="209" spans="1:13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</row>
    <row r="210" spans="1:13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</row>
    <row r="211" spans="1:13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</row>
    <row r="212" spans="1:13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</row>
    <row r="213" spans="1:13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</row>
    <row r="214" spans="1:13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</row>
    <row r="215" spans="1:13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</row>
    <row r="216" spans="1:13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</row>
    <row r="217" spans="1:13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</row>
    <row r="218" spans="1:13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</row>
    <row r="219" spans="1:13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</row>
    <row r="220" spans="1:13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</row>
    <row r="221" spans="1:13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</row>
    <row r="222" spans="1:13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</row>
    <row r="223" spans="1:13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</row>
    <row r="224" spans="1:13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</row>
    <row r="225" spans="1:13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</row>
    <row r="226" spans="1:13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</row>
    <row r="227" spans="1:13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</row>
    <row r="228" spans="1:13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</row>
    <row r="229" spans="1:13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</row>
    <row r="230" spans="1:13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</row>
    <row r="231" spans="1:13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</row>
    <row r="232" spans="1:13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</row>
    <row r="233" spans="1:13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</row>
    <row r="234" spans="1:13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</row>
    <row r="235" spans="1:13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</row>
    <row r="236" spans="1:13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</row>
    <row r="237" spans="1:13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</row>
    <row r="238" spans="1:13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</row>
    <row r="239" spans="1:13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</row>
    <row r="240" spans="1:13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</row>
    <row r="241" spans="1:13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</row>
    <row r="242" spans="1:13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</row>
    <row r="243" spans="1:13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</row>
    <row r="244" spans="1:13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</row>
    <row r="245" spans="1:13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</row>
    <row r="246" spans="1:13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</row>
    <row r="247" spans="1:13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</row>
    <row r="248" spans="1:13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</row>
    <row r="249" spans="1:13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</row>
    <row r="250" spans="1:13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</row>
    <row r="251" spans="1:13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</row>
    <row r="252" spans="1:13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</row>
    <row r="253" spans="1:13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</row>
    <row r="254" spans="1:13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</row>
    <row r="255" spans="1:13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</row>
    <row r="256" spans="1:13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</row>
    <row r="257" spans="1:13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</row>
    <row r="258" spans="1:13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</row>
    <row r="259" spans="1:13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</row>
    <row r="260" spans="1:13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</row>
    <row r="261" spans="1:13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</row>
    <row r="262" spans="1:13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</row>
    <row r="263" spans="1:13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</row>
    <row r="264" spans="1:13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</row>
    <row r="265" spans="1:13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</row>
    <row r="266" spans="1:13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</row>
    <row r="267" spans="1:13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</row>
    <row r="268" spans="1:13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</row>
    <row r="269" spans="1:13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</row>
    <row r="270" spans="1:13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</row>
    <row r="271" spans="1:13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</row>
    <row r="272" spans="1:13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</row>
    <row r="273" spans="1:13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</row>
    <row r="274" spans="1:13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</row>
    <row r="275" spans="1:13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</row>
    <row r="276" spans="1:13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</row>
    <row r="277" spans="1:13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</row>
    <row r="278" spans="1:13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</row>
    <row r="279" spans="1:13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</row>
    <row r="280" spans="1:13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</row>
    <row r="281" spans="1:13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</row>
    <row r="282" spans="1:13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</row>
    <row r="283" spans="1:13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</row>
    <row r="284" spans="1:13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</row>
    <row r="285" spans="1:13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</row>
    <row r="286" spans="1:13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</row>
    <row r="287" spans="1:13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</row>
    <row r="288" spans="1:13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</row>
    <row r="289" spans="1:13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</row>
    <row r="290" spans="1:13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</row>
    <row r="291" spans="1:13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</row>
    <row r="292" spans="1:13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</row>
    <row r="293" spans="1:13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</row>
    <row r="294" spans="1:13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</row>
    <row r="295" spans="1:13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</row>
    <row r="296" spans="1:13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</row>
    <row r="297" spans="1:13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</row>
    <row r="298" spans="1:13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</row>
    <row r="299" spans="1:13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</row>
    <row r="300" spans="1:13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</row>
    <row r="301" spans="1:13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</row>
    <row r="302" spans="1:13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</row>
    <row r="303" spans="1:13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</row>
    <row r="304" spans="1:13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</row>
    <row r="305" spans="1:13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</row>
    <row r="306" spans="1:13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</row>
    <row r="307" spans="1:13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</row>
    <row r="308" spans="1:13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</row>
    <row r="309" spans="1:13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</row>
    <row r="310" spans="1:13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</row>
    <row r="311" spans="1:13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</row>
    <row r="312" spans="1:13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</row>
    <row r="313" spans="1:13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</row>
    <row r="314" spans="1:13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</row>
    <row r="315" spans="1:13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</row>
    <row r="316" spans="1:13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</row>
    <row r="317" spans="1:13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</row>
    <row r="318" spans="1:13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</row>
    <row r="319" spans="1:13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</row>
    <row r="320" spans="1:13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</row>
    <row r="321" spans="1:13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</row>
    <row r="322" spans="1:13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</row>
    <row r="323" spans="1:13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</row>
    <row r="324" spans="1:13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</row>
    <row r="325" spans="1:13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</row>
    <row r="326" spans="1:13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</row>
    <row r="327" spans="1:13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</row>
    <row r="328" spans="1:13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</row>
    <row r="329" spans="1:13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</row>
    <row r="330" spans="1:13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</row>
    <row r="331" spans="1:13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</row>
    <row r="332" spans="1:13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</row>
    <row r="333" spans="1:13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</row>
    <row r="334" spans="1:13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</row>
    <row r="335" spans="1:13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</row>
    <row r="336" spans="1:13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</row>
    <row r="337" spans="1:13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</row>
    <row r="338" spans="1:13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</row>
    <row r="339" spans="1:13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</row>
    <row r="340" spans="1:13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</row>
    <row r="341" spans="1:13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</row>
    <row r="342" spans="1:13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</row>
    <row r="343" spans="1:13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</row>
    <row r="344" spans="1:13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</row>
    <row r="345" spans="1:13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</row>
    <row r="346" spans="1:13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</row>
    <row r="347" spans="1:13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</row>
    <row r="348" spans="1:13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</row>
    <row r="349" spans="1:13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</row>
    <row r="350" spans="1:13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</row>
    <row r="351" spans="1:13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</row>
    <row r="352" spans="1:13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</row>
    <row r="353" spans="1:13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</row>
    <row r="354" spans="1:13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</row>
    <row r="355" spans="1:13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</row>
    <row r="356" spans="1:13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</row>
    <row r="357" spans="1:13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</row>
    <row r="358" spans="1:13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</row>
    <row r="359" spans="1:13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</row>
    <row r="360" spans="1:13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</row>
    <row r="361" spans="1:13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</row>
    <row r="362" spans="1:13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</row>
    <row r="363" spans="1:13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</row>
    <row r="364" spans="1:13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</row>
    <row r="365" spans="1:13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</row>
    <row r="366" spans="1:13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</row>
    <row r="367" spans="1:13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</row>
    <row r="368" spans="1:13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</row>
    <row r="369" spans="1:13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</row>
    <row r="370" spans="1:13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</row>
    <row r="371" spans="1:13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</row>
    <row r="372" spans="1:13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</row>
    <row r="373" spans="1:13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</row>
    <row r="374" spans="1:13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</row>
    <row r="375" spans="1:13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</row>
    <row r="376" spans="1:13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</row>
    <row r="377" spans="1:13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</row>
    <row r="378" spans="1:13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</row>
    <row r="379" spans="1:13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</row>
    <row r="380" spans="1:13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</row>
    <row r="381" spans="1:13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</row>
    <row r="382" spans="1:13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</row>
    <row r="383" spans="1:13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</row>
    <row r="384" spans="1:13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</row>
    <row r="385" spans="1:13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</row>
    <row r="386" spans="1:13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</row>
    <row r="387" spans="1:13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</row>
    <row r="388" spans="1:13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</row>
    <row r="389" spans="1:13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</row>
    <row r="390" spans="1:13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</row>
    <row r="391" spans="1:13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</row>
    <row r="392" spans="1:13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</row>
    <row r="393" spans="1:13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</row>
    <row r="394" spans="1:13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</row>
    <row r="395" spans="1:13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</row>
    <row r="396" spans="1:13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</row>
    <row r="397" spans="1:13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</row>
    <row r="398" spans="1:13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</row>
    <row r="399" spans="1:13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</row>
    <row r="400" spans="1:13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</row>
    <row r="401" spans="1:13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</row>
    <row r="402" spans="1:13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</row>
    <row r="403" spans="1:13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</row>
    <row r="404" spans="1:13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</row>
    <row r="405" spans="1:13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</row>
    <row r="406" spans="1:13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</row>
    <row r="407" spans="1:13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</row>
    <row r="408" spans="1:13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</row>
    <row r="409" spans="1:13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</row>
    <row r="410" spans="1:13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</row>
    <row r="411" spans="1:13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</row>
    <row r="412" spans="1:13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</row>
    <row r="413" spans="1:13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</row>
    <row r="414" spans="1:13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</row>
    <row r="415" spans="1:13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</row>
    <row r="416" spans="1:13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</row>
    <row r="417" spans="1:13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</row>
    <row r="418" spans="1:13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</row>
    <row r="419" spans="1:13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</row>
    <row r="420" spans="1:13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</row>
    <row r="421" spans="1:13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</row>
    <row r="422" spans="1:13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</row>
    <row r="423" spans="1:13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</row>
    <row r="424" spans="1:13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</row>
    <row r="425" spans="1:13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</row>
    <row r="426" spans="1:13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</row>
    <row r="427" spans="1:13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</row>
    <row r="428" spans="1:13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</row>
    <row r="429" spans="1:13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</row>
    <row r="430" spans="1:13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</row>
    <row r="431" spans="1:13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</row>
    <row r="432" spans="1:13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</row>
    <row r="433" spans="1:13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</row>
    <row r="434" spans="1:13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</row>
    <row r="435" spans="1:13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</row>
    <row r="436" spans="1:13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</row>
    <row r="437" spans="1:13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</row>
    <row r="438" spans="1:13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</row>
    <row r="439" spans="1:13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</row>
    <row r="440" spans="1:13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</row>
    <row r="441" spans="1:13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</row>
    <row r="442" spans="1:13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</row>
    <row r="443" spans="1:13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</row>
    <row r="444" spans="1:13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</row>
    <row r="445" spans="1:13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</row>
    <row r="446" spans="1:13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</row>
    <row r="447" spans="1:13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</row>
    <row r="448" spans="1:13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</row>
    <row r="449" spans="1:13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</row>
    <row r="450" spans="1:13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</row>
    <row r="451" spans="1:13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</row>
    <row r="452" spans="1:13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</row>
    <row r="453" spans="1:13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</row>
    <row r="454" spans="1:13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</row>
    <row r="455" spans="1:13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</row>
    <row r="456" spans="1:13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</row>
    <row r="457" spans="1:13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</row>
    <row r="458" spans="1:13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</row>
    <row r="459" spans="1:13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</row>
    <row r="460" spans="1:13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</row>
    <row r="461" spans="1:13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</row>
    <row r="462" spans="1:13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</row>
    <row r="463" spans="1:13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</row>
    <row r="464" spans="1:13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</row>
    <row r="465" spans="1:13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</row>
    <row r="466" spans="1:13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</row>
    <row r="467" spans="1:13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</row>
    <row r="468" spans="1:13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</row>
    <row r="469" spans="1:13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</row>
    <row r="470" spans="1:13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</row>
    <row r="471" spans="1:13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</row>
    <row r="472" spans="1:13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</row>
    <row r="473" spans="1:13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</row>
    <row r="474" spans="1:13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</row>
    <row r="475" spans="1:13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</row>
    <row r="476" spans="1:13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</row>
    <row r="477" spans="1:13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</row>
    <row r="478" spans="1:13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</row>
    <row r="479" spans="1:13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</row>
    <row r="480" spans="1:13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</row>
    <row r="481" spans="1:13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</row>
    <row r="482" spans="1:13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</row>
    <row r="483" spans="1:13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</row>
    <row r="484" spans="1:13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</row>
    <row r="485" spans="1:13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</row>
    <row r="486" spans="1:13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</row>
    <row r="487" spans="1:13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</row>
    <row r="488" spans="1:13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</row>
    <row r="489" spans="1:13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</row>
    <row r="490" spans="1:13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</row>
    <row r="491" spans="1:13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</row>
    <row r="492" spans="1:13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</row>
    <row r="493" spans="1:13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</row>
    <row r="494" spans="1:13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</row>
    <row r="495" spans="1:13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</row>
    <row r="496" spans="1:13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</row>
    <row r="497" spans="1:13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</row>
    <row r="498" spans="1:13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</row>
    <row r="499" spans="1:13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</row>
    <row r="500" spans="1:13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</row>
    <row r="501" spans="1:13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</row>
    <row r="502" spans="1:13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</row>
    <row r="503" spans="1:13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</row>
    <row r="504" spans="1:13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</row>
    <row r="505" spans="1:13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</row>
    <row r="506" spans="1:13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</row>
    <row r="507" spans="1:13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</row>
    <row r="508" spans="1:13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</row>
    <row r="509" spans="1:13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</row>
    <row r="510" spans="1:13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</row>
    <row r="511" spans="1:13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</row>
    <row r="512" spans="1:13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</row>
    <row r="513" spans="1:13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</row>
    <row r="514" spans="1:13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</row>
    <row r="515" spans="1:13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</row>
    <row r="516" spans="1:13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</row>
    <row r="517" spans="1:13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</row>
    <row r="518" spans="1:13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</row>
    <row r="519" spans="1:13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</row>
    <row r="520" spans="1:13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</row>
    <row r="521" spans="1:13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</row>
    <row r="522" spans="1:13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</row>
    <row r="523" spans="1:13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</row>
    <row r="524" spans="1:13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</row>
    <row r="525" spans="1:13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</row>
    <row r="526" spans="1:13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</row>
    <row r="527" spans="1:13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</row>
    <row r="528" spans="1:13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</row>
    <row r="529" spans="1:13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</row>
    <row r="530" spans="1:13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</row>
    <row r="531" spans="1:13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</row>
    <row r="532" spans="1:13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</row>
    <row r="533" spans="1:13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</row>
    <row r="534" spans="1:13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</row>
    <row r="535" spans="1:13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</row>
    <row r="536" spans="1:13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</row>
    <row r="537" spans="1:13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</row>
    <row r="538" spans="1:13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</row>
    <row r="539" spans="1:13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</row>
    <row r="540" spans="1:13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</row>
    <row r="541" spans="1:13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</row>
    <row r="542" spans="1:13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</row>
    <row r="543" spans="1:13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</row>
    <row r="544" spans="1:13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</row>
    <row r="545" spans="1:13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</row>
    <row r="546" spans="1:13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</row>
    <row r="547" spans="1:13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</row>
    <row r="548" spans="1:13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</row>
    <row r="549" spans="1:13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</row>
    <row r="550" spans="1:13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</row>
    <row r="551" spans="1:13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</row>
    <row r="552" spans="1:13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</row>
    <row r="553" spans="1:13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</row>
    <row r="554" spans="1:13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</row>
    <row r="555" spans="1:13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</row>
    <row r="556" spans="1:13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</row>
    <row r="557" spans="1:13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</row>
    <row r="558" spans="1:13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</row>
    <row r="559" spans="1:13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</row>
    <row r="560" spans="1:13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</row>
    <row r="561" spans="1:13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</row>
    <row r="562" spans="1:13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</row>
    <row r="563" spans="1:13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</row>
    <row r="564" spans="1:13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</row>
    <row r="565" spans="1:13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</row>
    <row r="566" spans="1:13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</row>
    <row r="567" spans="1:13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</row>
    <row r="568" spans="1:13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</row>
    <row r="569" spans="1:13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</row>
    <row r="570" spans="1:13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</row>
    <row r="571" spans="1:13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</row>
    <row r="572" spans="1:13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</row>
    <row r="573" spans="1:13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</row>
    <row r="574" spans="1:13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</row>
    <row r="575" spans="1:13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</row>
    <row r="576" spans="1:13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</row>
    <row r="577" spans="1:13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</row>
    <row r="578" spans="1:13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</row>
    <row r="579" spans="1:13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</row>
    <row r="580" spans="1:13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</row>
    <row r="581" spans="1:13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</row>
    <row r="582" spans="1:13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</row>
    <row r="583" spans="1:13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</row>
    <row r="584" spans="1:13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</row>
    <row r="585" spans="1:13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</row>
    <row r="586" spans="1:13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</row>
    <row r="587" spans="1:13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</row>
    <row r="588" spans="1:13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</row>
    <row r="589" spans="1:13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</row>
    <row r="590" spans="1:13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</row>
    <row r="591" spans="1:13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</row>
    <row r="592" spans="1:13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</row>
    <row r="593" spans="1:13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</row>
    <row r="594" spans="1:13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</row>
    <row r="595" spans="1:13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</row>
    <row r="596" spans="1:13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</row>
    <row r="597" spans="1:13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</row>
    <row r="598" spans="1:13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</row>
    <row r="599" spans="1:13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</row>
    <row r="600" spans="1:13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</row>
    <row r="601" spans="1:13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</row>
    <row r="602" spans="1:13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</row>
    <row r="603" spans="1:13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</row>
    <row r="604" spans="1:13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</row>
    <row r="605" spans="1:13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</row>
    <row r="606" spans="1:13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</row>
    <row r="607" spans="1:13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</row>
    <row r="608" spans="1:13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</row>
    <row r="609" spans="1:13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</row>
    <row r="610" spans="1:13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</row>
    <row r="611" spans="1:13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</row>
    <row r="612" spans="1:13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</row>
    <row r="613" spans="1:13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</row>
    <row r="614" spans="1:13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</row>
    <row r="615" spans="1:13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</row>
    <row r="616" spans="1:13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</row>
    <row r="617" spans="1:13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</row>
    <row r="618" spans="1:13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</row>
    <row r="619" spans="1:13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</row>
    <row r="620" spans="1:13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</row>
    <row r="621" spans="1:13" x14ac:dyDescent="0.2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</row>
    <row r="622" spans="1:13" x14ac:dyDescent="0.2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</row>
    <row r="623" spans="1:13" x14ac:dyDescent="0.2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</row>
    <row r="624" spans="1:13" x14ac:dyDescent="0.2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</row>
    <row r="625" spans="1:13" x14ac:dyDescent="0.2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</row>
    <row r="626" spans="1:13" x14ac:dyDescent="0.2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</row>
    <row r="627" spans="1:13" x14ac:dyDescent="0.2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</row>
    <row r="628" spans="1:13" x14ac:dyDescent="0.2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</row>
    <row r="629" spans="1:13" x14ac:dyDescent="0.2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</row>
    <row r="630" spans="1:13" x14ac:dyDescent="0.2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</row>
    <row r="631" spans="1:13" x14ac:dyDescent="0.2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</row>
    <row r="632" spans="1:13" x14ac:dyDescent="0.2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</row>
    <row r="633" spans="1:13" x14ac:dyDescent="0.2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</row>
    <row r="634" spans="1:13" x14ac:dyDescent="0.2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</row>
    <row r="635" spans="1:13" x14ac:dyDescent="0.2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</row>
    <row r="636" spans="1:13" x14ac:dyDescent="0.2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</row>
    <row r="637" spans="1:13" x14ac:dyDescent="0.2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</row>
    <row r="638" spans="1:13" x14ac:dyDescent="0.2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</row>
    <row r="639" spans="1:13" x14ac:dyDescent="0.2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</row>
    <row r="640" spans="1:13" x14ac:dyDescent="0.2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</row>
    <row r="641" spans="1:13" x14ac:dyDescent="0.2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</row>
    <row r="642" spans="1:13" x14ac:dyDescent="0.2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</row>
    <row r="643" spans="1:13" x14ac:dyDescent="0.2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</row>
    <row r="644" spans="1:13" x14ac:dyDescent="0.2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</row>
    <row r="645" spans="1:13" x14ac:dyDescent="0.2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</row>
    <row r="646" spans="1:13" x14ac:dyDescent="0.2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</row>
    <row r="647" spans="1:13" x14ac:dyDescent="0.2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</row>
    <row r="648" spans="1:13" x14ac:dyDescent="0.2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</row>
    <row r="649" spans="1:13" x14ac:dyDescent="0.2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</row>
    <row r="650" spans="1:13" x14ac:dyDescent="0.2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</row>
    <row r="651" spans="1:13" x14ac:dyDescent="0.2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</row>
    <row r="652" spans="1:13" x14ac:dyDescent="0.2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</row>
    <row r="653" spans="1:13" x14ac:dyDescent="0.2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</row>
    <row r="654" spans="1:13" x14ac:dyDescent="0.2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</row>
    <row r="655" spans="1:13" x14ac:dyDescent="0.2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</row>
    <row r="656" spans="1:13" x14ac:dyDescent="0.2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</row>
    <row r="657" spans="1:13" x14ac:dyDescent="0.2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</row>
    <row r="658" spans="1:13" x14ac:dyDescent="0.2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</row>
    <row r="659" spans="1:13" x14ac:dyDescent="0.2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</row>
    <row r="660" spans="1:13" x14ac:dyDescent="0.2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</row>
    <row r="661" spans="1:13" x14ac:dyDescent="0.2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</row>
    <row r="662" spans="1:13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</row>
    <row r="663" spans="1:13" x14ac:dyDescent="0.2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</row>
    <row r="664" spans="1:13" x14ac:dyDescent="0.2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</row>
    <row r="665" spans="1:13" x14ac:dyDescent="0.2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</row>
    <row r="666" spans="1:13" x14ac:dyDescent="0.2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</row>
    <row r="667" spans="1:13" x14ac:dyDescent="0.2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</row>
    <row r="668" spans="1:13" x14ac:dyDescent="0.2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</row>
    <row r="669" spans="1:13" x14ac:dyDescent="0.2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</row>
    <row r="670" spans="1:13" x14ac:dyDescent="0.2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</row>
    <row r="671" spans="1:13" x14ac:dyDescent="0.2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</row>
    <row r="672" spans="1:13" x14ac:dyDescent="0.2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</row>
    <row r="673" spans="1:13" x14ac:dyDescent="0.2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</row>
    <row r="674" spans="1:13" x14ac:dyDescent="0.2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</row>
    <row r="675" spans="1:13" x14ac:dyDescent="0.2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</row>
    <row r="676" spans="1:13" x14ac:dyDescent="0.2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</row>
    <row r="677" spans="1:13" x14ac:dyDescent="0.2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</row>
    <row r="678" spans="1:13" x14ac:dyDescent="0.2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</row>
    <row r="679" spans="1:13" x14ac:dyDescent="0.2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</row>
    <row r="680" spans="1:13" x14ac:dyDescent="0.2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</row>
    <row r="681" spans="1:13" x14ac:dyDescent="0.2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</row>
    <row r="682" spans="1:13" x14ac:dyDescent="0.2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</row>
    <row r="683" spans="1:13" x14ac:dyDescent="0.2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</row>
    <row r="684" spans="1:13" x14ac:dyDescent="0.2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</row>
    <row r="685" spans="1:13" x14ac:dyDescent="0.2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</row>
    <row r="686" spans="1:13" x14ac:dyDescent="0.2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</row>
    <row r="687" spans="1:13" x14ac:dyDescent="0.2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</row>
    <row r="688" spans="1:13" x14ac:dyDescent="0.2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</row>
    <row r="689" spans="1:13" x14ac:dyDescent="0.2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</row>
    <row r="690" spans="1:13" x14ac:dyDescent="0.2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</row>
    <row r="691" spans="1:13" x14ac:dyDescent="0.2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</row>
    <row r="692" spans="1:13" x14ac:dyDescent="0.2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</row>
    <row r="693" spans="1:13" x14ac:dyDescent="0.2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</row>
    <row r="694" spans="1:13" x14ac:dyDescent="0.2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</row>
    <row r="695" spans="1:13" x14ac:dyDescent="0.2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</row>
    <row r="696" spans="1:13" x14ac:dyDescent="0.2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</row>
    <row r="697" spans="1:13" x14ac:dyDescent="0.2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</row>
    <row r="698" spans="1:13" x14ac:dyDescent="0.2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</row>
    <row r="699" spans="1:13" x14ac:dyDescent="0.2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</row>
    <row r="700" spans="1:13" x14ac:dyDescent="0.2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</row>
    <row r="701" spans="1:13" x14ac:dyDescent="0.2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</row>
    <row r="702" spans="1:13" x14ac:dyDescent="0.2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</row>
    <row r="703" spans="1:13" x14ac:dyDescent="0.2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</row>
    <row r="704" spans="1:13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</row>
    <row r="705" spans="1:13" x14ac:dyDescent="0.2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</row>
    <row r="706" spans="1:13" x14ac:dyDescent="0.2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</row>
    <row r="707" spans="1:13" x14ac:dyDescent="0.2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</row>
    <row r="708" spans="1:13" x14ac:dyDescent="0.2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</row>
    <row r="709" spans="1:13" x14ac:dyDescent="0.2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</row>
    <row r="710" spans="1:13" x14ac:dyDescent="0.2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</row>
    <row r="711" spans="1:13" x14ac:dyDescent="0.2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</row>
    <row r="712" spans="1:13" x14ac:dyDescent="0.2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</row>
    <row r="713" spans="1:13" x14ac:dyDescent="0.2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</row>
    <row r="714" spans="1:13" x14ac:dyDescent="0.2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</row>
    <row r="715" spans="1:13" x14ac:dyDescent="0.2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</row>
    <row r="716" spans="1:13" x14ac:dyDescent="0.2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</row>
    <row r="717" spans="1:13" x14ac:dyDescent="0.2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</row>
    <row r="718" spans="1:13" x14ac:dyDescent="0.2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</row>
    <row r="719" spans="1:13" x14ac:dyDescent="0.2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</row>
    <row r="720" spans="1:13" x14ac:dyDescent="0.2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</row>
    <row r="721" spans="1:13" x14ac:dyDescent="0.2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</row>
    <row r="722" spans="1:13" x14ac:dyDescent="0.2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</row>
    <row r="723" spans="1:13" x14ac:dyDescent="0.2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</row>
    <row r="724" spans="1:13" x14ac:dyDescent="0.2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</row>
    <row r="725" spans="1:13" x14ac:dyDescent="0.2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</row>
    <row r="726" spans="1:13" x14ac:dyDescent="0.2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</row>
    <row r="727" spans="1:13" x14ac:dyDescent="0.2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</row>
    <row r="728" spans="1:13" x14ac:dyDescent="0.2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</row>
    <row r="729" spans="1:13" x14ac:dyDescent="0.2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</row>
    <row r="730" spans="1:13" x14ac:dyDescent="0.2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</row>
    <row r="731" spans="1:13" x14ac:dyDescent="0.2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</row>
    <row r="732" spans="1:13" x14ac:dyDescent="0.2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</row>
    <row r="733" spans="1:13" x14ac:dyDescent="0.2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</row>
    <row r="734" spans="1:13" x14ac:dyDescent="0.2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</row>
    <row r="735" spans="1:13" x14ac:dyDescent="0.2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</row>
    <row r="736" spans="1:13" x14ac:dyDescent="0.2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</row>
    <row r="737" spans="1:13" x14ac:dyDescent="0.2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</row>
    <row r="738" spans="1:13" x14ac:dyDescent="0.2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</row>
    <row r="739" spans="1:13" x14ac:dyDescent="0.2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</row>
    <row r="740" spans="1:13" x14ac:dyDescent="0.2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</row>
    <row r="741" spans="1:13" x14ac:dyDescent="0.2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</row>
    <row r="742" spans="1:13" x14ac:dyDescent="0.2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</row>
    <row r="743" spans="1:13" x14ac:dyDescent="0.2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</row>
    <row r="744" spans="1:13" x14ac:dyDescent="0.2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</row>
    <row r="745" spans="1:13" x14ac:dyDescent="0.2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</row>
    <row r="746" spans="1:13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</row>
    <row r="747" spans="1:13" x14ac:dyDescent="0.2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</row>
    <row r="748" spans="1:13" x14ac:dyDescent="0.2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</row>
    <row r="749" spans="1:13" x14ac:dyDescent="0.2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</row>
    <row r="750" spans="1:13" x14ac:dyDescent="0.2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</row>
    <row r="751" spans="1:13" x14ac:dyDescent="0.2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</row>
    <row r="752" spans="1:13" x14ac:dyDescent="0.2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</row>
    <row r="753" spans="1:13" x14ac:dyDescent="0.2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</row>
    <row r="754" spans="1:13" x14ac:dyDescent="0.2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</row>
    <row r="755" spans="1:13" x14ac:dyDescent="0.2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</row>
    <row r="756" spans="1:13" x14ac:dyDescent="0.2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</row>
    <row r="757" spans="1:13" x14ac:dyDescent="0.2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</row>
    <row r="758" spans="1:13" x14ac:dyDescent="0.2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</row>
    <row r="759" spans="1:13" x14ac:dyDescent="0.2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</row>
    <row r="760" spans="1:13" x14ac:dyDescent="0.2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</row>
    <row r="761" spans="1:13" x14ac:dyDescent="0.2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</row>
    <row r="762" spans="1:13" x14ac:dyDescent="0.2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</row>
    <row r="763" spans="1:13" x14ac:dyDescent="0.2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</row>
    <row r="764" spans="1:13" x14ac:dyDescent="0.2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</row>
    <row r="765" spans="1:13" x14ac:dyDescent="0.2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</row>
    <row r="766" spans="1:13" x14ac:dyDescent="0.2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</row>
    <row r="767" spans="1:13" x14ac:dyDescent="0.2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</row>
    <row r="768" spans="1:13" x14ac:dyDescent="0.2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</row>
    <row r="769" spans="1:13" x14ac:dyDescent="0.2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</row>
    <row r="770" spans="1:13" x14ac:dyDescent="0.2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</row>
    <row r="771" spans="1:13" x14ac:dyDescent="0.2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</row>
    <row r="772" spans="1:13" x14ac:dyDescent="0.2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</row>
    <row r="773" spans="1:13" x14ac:dyDescent="0.2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</row>
    <row r="774" spans="1:13" x14ac:dyDescent="0.2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</row>
    <row r="775" spans="1:13" x14ac:dyDescent="0.2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</row>
    <row r="776" spans="1:13" x14ac:dyDescent="0.2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</row>
    <row r="777" spans="1:13" x14ac:dyDescent="0.2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</row>
    <row r="778" spans="1:13" x14ac:dyDescent="0.2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</row>
    <row r="779" spans="1:13" x14ac:dyDescent="0.2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</row>
    <row r="780" spans="1:13" x14ac:dyDescent="0.2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</row>
    <row r="781" spans="1:13" x14ac:dyDescent="0.2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</row>
    <row r="782" spans="1:13" x14ac:dyDescent="0.2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</row>
    <row r="783" spans="1:13" x14ac:dyDescent="0.2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</row>
    <row r="784" spans="1:13" x14ac:dyDescent="0.2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</row>
    <row r="785" spans="1:13" x14ac:dyDescent="0.2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</row>
    <row r="786" spans="1:13" x14ac:dyDescent="0.2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</row>
    <row r="787" spans="1:13" x14ac:dyDescent="0.2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</row>
    <row r="788" spans="1:13" x14ac:dyDescent="0.2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</row>
    <row r="789" spans="1:13" x14ac:dyDescent="0.2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</row>
    <row r="790" spans="1:13" x14ac:dyDescent="0.2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</row>
    <row r="791" spans="1:13" x14ac:dyDescent="0.2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</row>
    <row r="792" spans="1:13" x14ac:dyDescent="0.2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</row>
    <row r="793" spans="1:13" x14ac:dyDescent="0.2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</row>
    <row r="794" spans="1:13" x14ac:dyDescent="0.2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</row>
    <row r="795" spans="1:13" x14ac:dyDescent="0.2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</row>
    <row r="796" spans="1:13" x14ac:dyDescent="0.2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</row>
    <row r="797" spans="1:13" x14ac:dyDescent="0.2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</row>
    <row r="798" spans="1:13" x14ac:dyDescent="0.2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</row>
    <row r="799" spans="1:13" x14ac:dyDescent="0.2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</row>
    <row r="800" spans="1:13" x14ac:dyDescent="0.2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</row>
    <row r="801" spans="1:13" x14ac:dyDescent="0.2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</row>
    <row r="802" spans="1:13" x14ac:dyDescent="0.2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</row>
    <row r="803" spans="1:13" x14ac:dyDescent="0.2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</row>
    <row r="804" spans="1:13" x14ac:dyDescent="0.2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</row>
    <row r="805" spans="1:13" x14ac:dyDescent="0.2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</row>
    <row r="806" spans="1:13" x14ac:dyDescent="0.2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</row>
    <row r="807" spans="1:13" x14ac:dyDescent="0.2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</row>
    <row r="808" spans="1:13" x14ac:dyDescent="0.2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</row>
    <row r="809" spans="1:13" x14ac:dyDescent="0.2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</row>
    <row r="810" spans="1:13" x14ac:dyDescent="0.2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</row>
    <row r="811" spans="1:13" x14ac:dyDescent="0.2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</row>
    <row r="812" spans="1:13" x14ac:dyDescent="0.2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</row>
    <row r="813" spans="1:13" x14ac:dyDescent="0.2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</row>
    <row r="814" spans="1:13" x14ac:dyDescent="0.2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</row>
    <row r="815" spans="1:13" x14ac:dyDescent="0.2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</row>
    <row r="816" spans="1:13" x14ac:dyDescent="0.2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</row>
    <row r="817" spans="1:13" x14ac:dyDescent="0.2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</row>
    <row r="818" spans="1:13" x14ac:dyDescent="0.2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</row>
    <row r="819" spans="1:13" x14ac:dyDescent="0.2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</row>
    <row r="820" spans="1:13" x14ac:dyDescent="0.2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</row>
    <row r="821" spans="1:13" x14ac:dyDescent="0.2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</row>
    <row r="822" spans="1:13" x14ac:dyDescent="0.2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</row>
    <row r="823" spans="1:13" x14ac:dyDescent="0.2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</row>
    <row r="824" spans="1:13" x14ac:dyDescent="0.2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</row>
    <row r="825" spans="1:13" x14ac:dyDescent="0.2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</row>
    <row r="826" spans="1:13" x14ac:dyDescent="0.2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</row>
    <row r="827" spans="1:13" x14ac:dyDescent="0.2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</row>
    <row r="828" spans="1:13" x14ac:dyDescent="0.2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</row>
    <row r="829" spans="1:13" x14ac:dyDescent="0.2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</row>
    <row r="830" spans="1:13" x14ac:dyDescent="0.2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</row>
    <row r="831" spans="1:13" x14ac:dyDescent="0.2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</row>
    <row r="832" spans="1:13" x14ac:dyDescent="0.2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</row>
    <row r="833" spans="1:13" x14ac:dyDescent="0.2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</row>
    <row r="834" spans="1:13" x14ac:dyDescent="0.2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</row>
    <row r="835" spans="1:13" x14ac:dyDescent="0.2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</row>
    <row r="836" spans="1:13" x14ac:dyDescent="0.2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</row>
    <row r="837" spans="1:13" x14ac:dyDescent="0.2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</row>
    <row r="838" spans="1:13" x14ac:dyDescent="0.2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</row>
    <row r="839" spans="1:13" x14ac:dyDescent="0.2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</row>
    <row r="840" spans="1:13" x14ac:dyDescent="0.2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</row>
    <row r="841" spans="1:13" x14ac:dyDescent="0.2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</row>
    <row r="842" spans="1:13" x14ac:dyDescent="0.2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</row>
    <row r="843" spans="1:13" x14ac:dyDescent="0.2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</row>
    <row r="844" spans="1:13" x14ac:dyDescent="0.2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</row>
    <row r="845" spans="1:13" x14ac:dyDescent="0.2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</row>
    <row r="846" spans="1:13" x14ac:dyDescent="0.2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</row>
    <row r="847" spans="1:13" x14ac:dyDescent="0.2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</row>
    <row r="848" spans="1:13" x14ac:dyDescent="0.2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</row>
    <row r="849" spans="1:13" x14ac:dyDescent="0.2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</row>
    <row r="850" spans="1:13" x14ac:dyDescent="0.2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</row>
    <row r="851" spans="1:13" x14ac:dyDescent="0.2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</row>
    <row r="852" spans="1:13" x14ac:dyDescent="0.2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</row>
    <row r="853" spans="1:13" x14ac:dyDescent="0.2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</row>
    <row r="854" spans="1:13" x14ac:dyDescent="0.2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</row>
    <row r="855" spans="1:13" x14ac:dyDescent="0.2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</row>
    <row r="856" spans="1:13" x14ac:dyDescent="0.2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</row>
    <row r="857" spans="1:13" x14ac:dyDescent="0.2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</row>
    <row r="858" spans="1:13" x14ac:dyDescent="0.2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</row>
    <row r="859" spans="1:13" x14ac:dyDescent="0.2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</row>
    <row r="860" spans="1:13" x14ac:dyDescent="0.2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</row>
    <row r="861" spans="1:13" x14ac:dyDescent="0.2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</row>
    <row r="862" spans="1:13" x14ac:dyDescent="0.2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</row>
    <row r="863" spans="1:13" x14ac:dyDescent="0.2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</row>
    <row r="864" spans="1:13" x14ac:dyDescent="0.2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</row>
    <row r="865" spans="1:13" x14ac:dyDescent="0.2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</row>
    <row r="866" spans="1:13" x14ac:dyDescent="0.2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</row>
    <row r="867" spans="1:13" x14ac:dyDescent="0.2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</row>
    <row r="868" spans="1:13" x14ac:dyDescent="0.2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</row>
    <row r="869" spans="1:13" x14ac:dyDescent="0.2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</row>
    <row r="870" spans="1:13" x14ac:dyDescent="0.2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</row>
    <row r="871" spans="1:13" x14ac:dyDescent="0.2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</row>
    <row r="872" spans="1:13" x14ac:dyDescent="0.2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</row>
    <row r="873" spans="1:13" x14ac:dyDescent="0.2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</row>
    <row r="874" spans="1:13" x14ac:dyDescent="0.2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</row>
    <row r="875" spans="1:13" x14ac:dyDescent="0.2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</row>
    <row r="876" spans="1:13" x14ac:dyDescent="0.2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</row>
    <row r="877" spans="1:13" x14ac:dyDescent="0.2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</row>
    <row r="878" spans="1:13" x14ac:dyDescent="0.2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</row>
    <row r="879" spans="1:13" x14ac:dyDescent="0.2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</row>
    <row r="880" spans="1:13" x14ac:dyDescent="0.2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</row>
    <row r="881" spans="1:13" x14ac:dyDescent="0.2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</row>
    <row r="882" spans="1:13" x14ac:dyDescent="0.2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</row>
    <row r="883" spans="1:13" x14ac:dyDescent="0.2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</row>
    <row r="884" spans="1:13" x14ac:dyDescent="0.2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</row>
    <row r="885" spans="1:13" x14ac:dyDescent="0.2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</row>
    <row r="886" spans="1:13" x14ac:dyDescent="0.2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</row>
    <row r="887" spans="1:13" x14ac:dyDescent="0.2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</row>
    <row r="888" spans="1:13" x14ac:dyDescent="0.2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</row>
    <row r="889" spans="1:13" x14ac:dyDescent="0.2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</row>
    <row r="890" spans="1:13" x14ac:dyDescent="0.2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</row>
    <row r="891" spans="1:13" x14ac:dyDescent="0.2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</row>
    <row r="892" spans="1:13" x14ac:dyDescent="0.2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</row>
    <row r="893" spans="1:13" x14ac:dyDescent="0.2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</row>
    <row r="894" spans="1:13" x14ac:dyDescent="0.2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</row>
    <row r="895" spans="1:13" x14ac:dyDescent="0.2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</row>
    <row r="896" spans="1:13" x14ac:dyDescent="0.2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</row>
    <row r="897" spans="1:13" x14ac:dyDescent="0.2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</row>
    <row r="898" spans="1:13" x14ac:dyDescent="0.2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</row>
    <row r="899" spans="1:13" x14ac:dyDescent="0.2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</row>
    <row r="900" spans="1:13" x14ac:dyDescent="0.2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</row>
    <row r="901" spans="1:13" x14ac:dyDescent="0.2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</row>
    <row r="902" spans="1:13" x14ac:dyDescent="0.2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</row>
    <row r="903" spans="1:13" x14ac:dyDescent="0.2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</row>
    <row r="904" spans="1:13" x14ac:dyDescent="0.2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</row>
    <row r="905" spans="1:13" x14ac:dyDescent="0.2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</row>
    <row r="906" spans="1:13" x14ac:dyDescent="0.2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</row>
    <row r="907" spans="1:13" x14ac:dyDescent="0.2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</row>
    <row r="908" spans="1:13" x14ac:dyDescent="0.2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</row>
    <row r="909" spans="1:13" x14ac:dyDescent="0.2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</row>
    <row r="910" spans="1:13" x14ac:dyDescent="0.2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</row>
    <row r="911" spans="1:13" x14ac:dyDescent="0.2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</row>
    <row r="912" spans="1:13" x14ac:dyDescent="0.2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</row>
    <row r="913" spans="1:13" x14ac:dyDescent="0.2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</row>
    <row r="914" spans="1:13" x14ac:dyDescent="0.2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</row>
    <row r="915" spans="1:13" x14ac:dyDescent="0.2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</row>
    <row r="916" spans="1:13" x14ac:dyDescent="0.2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</row>
    <row r="917" spans="1:13" x14ac:dyDescent="0.2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</row>
    <row r="918" spans="1:13" x14ac:dyDescent="0.2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</row>
    <row r="919" spans="1:13" x14ac:dyDescent="0.2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</row>
    <row r="920" spans="1:13" x14ac:dyDescent="0.2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</row>
    <row r="921" spans="1:13" x14ac:dyDescent="0.2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</row>
    <row r="922" spans="1:13" x14ac:dyDescent="0.2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</row>
    <row r="923" spans="1:13" x14ac:dyDescent="0.2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</row>
    <row r="924" spans="1:13" x14ac:dyDescent="0.2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</row>
    <row r="925" spans="1:13" x14ac:dyDescent="0.2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</row>
    <row r="926" spans="1:13" x14ac:dyDescent="0.2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</row>
    <row r="927" spans="1:13" x14ac:dyDescent="0.2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</row>
    <row r="928" spans="1:13" x14ac:dyDescent="0.2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</row>
    <row r="929" spans="1:13" x14ac:dyDescent="0.2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</row>
    <row r="930" spans="1:13" x14ac:dyDescent="0.2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</row>
    <row r="931" spans="1:13" x14ac:dyDescent="0.2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</row>
    <row r="932" spans="1:13" x14ac:dyDescent="0.2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</row>
    <row r="933" spans="1:13" x14ac:dyDescent="0.2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</row>
    <row r="934" spans="1:13" x14ac:dyDescent="0.2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</row>
    <row r="935" spans="1:13" x14ac:dyDescent="0.2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</row>
    <row r="936" spans="1:13" x14ac:dyDescent="0.2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</row>
    <row r="937" spans="1:13" x14ac:dyDescent="0.2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</row>
    <row r="938" spans="1:13" x14ac:dyDescent="0.2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</row>
    <row r="939" spans="1:13" x14ac:dyDescent="0.2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</row>
    <row r="940" spans="1:13" x14ac:dyDescent="0.2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</row>
    <row r="941" spans="1:13" x14ac:dyDescent="0.2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</row>
    <row r="942" spans="1:13" x14ac:dyDescent="0.2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</row>
    <row r="943" spans="1:13" x14ac:dyDescent="0.2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</row>
    <row r="944" spans="1:13" x14ac:dyDescent="0.2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</row>
    <row r="945" spans="1:13" x14ac:dyDescent="0.2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</row>
    <row r="946" spans="1:13" x14ac:dyDescent="0.2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</row>
    <row r="947" spans="1:13" x14ac:dyDescent="0.2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</row>
    <row r="948" spans="1:13" x14ac:dyDescent="0.2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</row>
    <row r="949" spans="1:13" x14ac:dyDescent="0.2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</row>
    <row r="950" spans="1:13" x14ac:dyDescent="0.2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</row>
    <row r="951" spans="1:13" x14ac:dyDescent="0.2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</row>
    <row r="952" spans="1:13" x14ac:dyDescent="0.2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</row>
    <row r="953" spans="1:13" x14ac:dyDescent="0.2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</row>
    <row r="954" spans="1:13" x14ac:dyDescent="0.2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</row>
    <row r="955" spans="1:13" x14ac:dyDescent="0.2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</row>
    <row r="956" spans="1:13" x14ac:dyDescent="0.2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</row>
    <row r="957" spans="1:13" x14ac:dyDescent="0.2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</row>
    <row r="958" spans="1:13" x14ac:dyDescent="0.2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</row>
    <row r="959" spans="1:13" x14ac:dyDescent="0.2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</row>
    <row r="960" spans="1:13" x14ac:dyDescent="0.2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</row>
    <row r="961" spans="1:13" x14ac:dyDescent="0.2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</row>
    <row r="962" spans="1:13" x14ac:dyDescent="0.2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</row>
    <row r="963" spans="1:13" x14ac:dyDescent="0.2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</row>
    <row r="964" spans="1:13" x14ac:dyDescent="0.2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</row>
    <row r="965" spans="1:13" x14ac:dyDescent="0.2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</row>
    <row r="966" spans="1:13" x14ac:dyDescent="0.2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</row>
    <row r="967" spans="1:13" x14ac:dyDescent="0.2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</row>
    <row r="968" spans="1:13" x14ac:dyDescent="0.2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</row>
    <row r="969" spans="1:13" x14ac:dyDescent="0.2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</row>
    <row r="970" spans="1:13" x14ac:dyDescent="0.2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</row>
    <row r="971" spans="1:13" x14ac:dyDescent="0.2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</row>
    <row r="972" spans="1:13" x14ac:dyDescent="0.2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</row>
    <row r="973" spans="1:13" x14ac:dyDescent="0.2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</row>
    <row r="974" spans="1:13" x14ac:dyDescent="0.2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</row>
    <row r="975" spans="1:13" x14ac:dyDescent="0.2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</row>
    <row r="976" spans="1:13" x14ac:dyDescent="0.2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</row>
    <row r="977" spans="1:13" x14ac:dyDescent="0.2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</row>
    <row r="978" spans="1:13" x14ac:dyDescent="0.2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</row>
    <row r="979" spans="1:13" x14ac:dyDescent="0.2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</row>
    <row r="980" spans="1:13" x14ac:dyDescent="0.2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</row>
    <row r="981" spans="1:13" x14ac:dyDescent="0.2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</row>
    <row r="982" spans="1:13" x14ac:dyDescent="0.2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</row>
    <row r="983" spans="1:13" x14ac:dyDescent="0.2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</row>
    <row r="984" spans="1:13" x14ac:dyDescent="0.2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</row>
    <row r="985" spans="1:13" x14ac:dyDescent="0.2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</row>
    <row r="986" spans="1:13" x14ac:dyDescent="0.2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</row>
    <row r="987" spans="1:13" x14ac:dyDescent="0.2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</row>
    <row r="988" spans="1:13" x14ac:dyDescent="0.2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</row>
    <row r="989" spans="1:13" x14ac:dyDescent="0.2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</row>
    <row r="990" spans="1:13" x14ac:dyDescent="0.2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</row>
    <row r="991" spans="1:13" x14ac:dyDescent="0.2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</row>
    <row r="992" spans="1:13" x14ac:dyDescent="0.2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</row>
    <row r="993" spans="1:13" x14ac:dyDescent="0.2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</row>
    <row r="994" spans="1:13" x14ac:dyDescent="0.2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</row>
    <row r="995" spans="1:13" x14ac:dyDescent="0.2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</row>
    <row r="996" spans="1:13" x14ac:dyDescent="0.2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</row>
    <row r="997" spans="1:13" x14ac:dyDescent="0.2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</row>
    <row r="998" spans="1:13" x14ac:dyDescent="0.2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</row>
    <row r="999" spans="1:13" x14ac:dyDescent="0.2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</row>
    <row r="1000" spans="1:13" x14ac:dyDescent="0.2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</row>
    <row r="1001" spans="1:13" x14ac:dyDescent="0.2">
      <c r="A1001" s="109"/>
      <c r="B1001" s="109"/>
      <c r="C1001" s="109"/>
      <c r="D1001" s="109"/>
      <c r="E1001" s="109"/>
      <c r="F1001" s="109"/>
      <c r="G1001" s="109"/>
      <c r="H1001" s="109"/>
      <c r="I1001" s="109"/>
      <c r="J1001" s="109"/>
      <c r="K1001" s="109"/>
      <c r="L1001" s="109"/>
      <c r="M1001" s="109"/>
    </row>
    <row r="1002" spans="1:13" x14ac:dyDescent="0.2">
      <c r="A1002" s="109"/>
      <c r="B1002" s="109"/>
      <c r="C1002" s="109"/>
      <c r="D1002" s="109"/>
      <c r="E1002" s="109"/>
      <c r="F1002" s="109"/>
      <c r="G1002" s="109"/>
      <c r="H1002" s="109"/>
      <c r="I1002" s="109"/>
      <c r="J1002" s="109"/>
      <c r="K1002" s="109"/>
      <c r="L1002" s="109"/>
      <c r="M1002" s="109"/>
    </row>
    <row r="1003" spans="1:13" x14ac:dyDescent="0.2">
      <c r="A1003" s="109"/>
      <c r="B1003" s="109"/>
      <c r="C1003" s="109"/>
      <c r="D1003" s="109"/>
      <c r="E1003" s="109"/>
      <c r="F1003" s="109"/>
      <c r="G1003" s="109"/>
      <c r="H1003" s="109"/>
      <c r="I1003" s="109"/>
      <c r="J1003" s="109"/>
      <c r="K1003" s="109"/>
      <c r="L1003" s="109"/>
      <c r="M1003" s="109"/>
    </row>
    <row r="1004" spans="1:13" x14ac:dyDescent="0.2">
      <c r="A1004" s="109"/>
      <c r="B1004" s="109"/>
      <c r="C1004" s="109"/>
      <c r="D1004" s="109"/>
      <c r="E1004" s="109"/>
      <c r="F1004" s="109"/>
      <c r="G1004" s="109"/>
      <c r="H1004" s="109"/>
      <c r="I1004" s="109"/>
      <c r="J1004" s="109"/>
      <c r="K1004" s="109"/>
      <c r="L1004" s="109"/>
      <c r="M1004" s="109"/>
    </row>
    <row r="1005" spans="1:13" x14ac:dyDescent="0.2">
      <c r="A1005" s="109"/>
      <c r="B1005" s="109"/>
      <c r="C1005" s="109"/>
      <c r="D1005" s="109"/>
      <c r="E1005" s="109"/>
      <c r="F1005" s="109"/>
      <c r="G1005" s="109"/>
      <c r="H1005" s="109"/>
      <c r="I1005" s="109"/>
      <c r="J1005" s="109"/>
      <c r="K1005" s="109"/>
      <c r="L1005" s="109"/>
      <c r="M1005" s="109"/>
    </row>
    <row r="1006" spans="1:13" x14ac:dyDescent="0.2">
      <c r="A1006" s="109"/>
      <c r="B1006" s="109"/>
      <c r="C1006" s="109"/>
      <c r="D1006" s="109"/>
      <c r="E1006" s="109"/>
      <c r="F1006" s="109"/>
      <c r="G1006" s="109"/>
      <c r="H1006" s="109"/>
      <c r="I1006" s="109"/>
      <c r="J1006" s="109"/>
      <c r="K1006" s="109"/>
      <c r="L1006" s="109"/>
      <c r="M1006" s="109"/>
    </row>
    <row r="1007" spans="1:13" x14ac:dyDescent="0.2">
      <c r="A1007" s="109"/>
      <c r="B1007" s="109"/>
      <c r="C1007" s="109"/>
      <c r="D1007" s="109"/>
      <c r="E1007" s="109"/>
      <c r="F1007" s="109"/>
      <c r="G1007" s="109"/>
      <c r="H1007" s="109"/>
      <c r="I1007" s="109"/>
      <c r="J1007" s="109"/>
      <c r="K1007" s="109"/>
      <c r="L1007" s="109"/>
      <c r="M1007" s="109"/>
    </row>
    <row r="1008" spans="1:13" x14ac:dyDescent="0.2">
      <c r="A1008" s="109"/>
      <c r="B1008" s="109"/>
      <c r="C1008" s="109"/>
      <c r="D1008" s="109"/>
      <c r="E1008" s="109"/>
      <c r="F1008" s="109"/>
      <c r="G1008" s="109"/>
      <c r="H1008" s="109"/>
      <c r="I1008" s="109"/>
      <c r="J1008" s="109"/>
      <c r="K1008" s="109"/>
      <c r="L1008" s="109"/>
      <c r="M1008" s="109"/>
    </row>
    <row r="1009" spans="1:13" x14ac:dyDescent="0.2">
      <c r="A1009" s="109"/>
      <c r="B1009" s="109"/>
      <c r="C1009" s="109"/>
      <c r="D1009" s="109"/>
      <c r="E1009" s="109"/>
      <c r="F1009" s="109"/>
      <c r="G1009" s="109"/>
      <c r="H1009" s="109"/>
      <c r="I1009" s="109"/>
      <c r="J1009" s="109"/>
      <c r="K1009" s="109"/>
      <c r="L1009" s="109"/>
      <c r="M1009" s="109"/>
    </row>
    <row r="1010" spans="1:13" x14ac:dyDescent="0.2">
      <c r="A1010" s="109"/>
      <c r="B1010" s="109"/>
      <c r="C1010" s="109"/>
      <c r="D1010" s="109"/>
      <c r="E1010" s="109"/>
      <c r="F1010" s="109"/>
      <c r="G1010" s="109"/>
      <c r="H1010" s="109"/>
      <c r="I1010" s="109"/>
      <c r="J1010" s="109"/>
      <c r="K1010" s="109"/>
      <c r="L1010" s="109"/>
      <c r="M1010" s="109"/>
    </row>
    <row r="1011" spans="1:13" x14ac:dyDescent="0.2">
      <c r="A1011" s="109"/>
      <c r="B1011" s="109"/>
      <c r="C1011" s="109"/>
      <c r="D1011" s="109"/>
      <c r="E1011" s="109"/>
      <c r="F1011" s="109"/>
      <c r="G1011" s="109"/>
      <c r="H1011" s="109"/>
      <c r="I1011" s="109"/>
      <c r="J1011" s="109"/>
      <c r="K1011" s="109"/>
      <c r="L1011" s="109"/>
      <c r="M1011" s="109"/>
    </row>
    <row r="1012" spans="1:13" x14ac:dyDescent="0.2">
      <c r="A1012" s="109"/>
      <c r="B1012" s="109"/>
      <c r="C1012" s="109"/>
      <c r="D1012" s="109"/>
      <c r="E1012" s="109"/>
      <c r="F1012" s="109"/>
      <c r="G1012" s="109"/>
      <c r="H1012" s="109"/>
      <c r="I1012" s="109"/>
      <c r="J1012" s="109"/>
      <c r="K1012" s="109"/>
      <c r="L1012" s="109"/>
      <c r="M1012" s="109"/>
    </row>
    <row r="1013" spans="1:13" x14ac:dyDescent="0.2">
      <c r="A1013" s="109"/>
      <c r="B1013" s="109"/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</row>
    <row r="1014" spans="1:13" x14ac:dyDescent="0.2">
      <c r="A1014" s="109"/>
      <c r="B1014" s="109"/>
      <c r="C1014" s="109"/>
      <c r="D1014" s="109"/>
      <c r="E1014" s="109"/>
      <c r="F1014" s="109"/>
      <c r="G1014" s="109"/>
      <c r="H1014" s="109"/>
      <c r="I1014" s="109"/>
      <c r="J1014" s="109"/>
      <c r="K1014" s="109"/>
      <c r="L1014" s="109"/>
      <c r="M1014" s="109"/>
    </row>
    <row r="1015" spans="1:13" x14ac:dyDescent="0.2">
      <c r="A1015" s="109"/>
      <c r="B1015" s="109"/>
      <c r="C1015" s="109"/>
      <c r="D1015" s="109"/>
      <c r="E1015" s="109"/>
      <c r="F1015" s="109"/>
      <c r="G1015" s="109"/>
      <c r="H1015" s="109"/>
      <c r="I1015" s="109"/>
      <c r="J1015" s="109"/>
      <c r="K1015" s="109"/>
      <c r="L1015" s="109"/>
      <c r="M1015" s="109"/>
    </row>
    <row r="1016" spans="1:13" x14ac:dyDescent="0.2">
      <c r="A1016" s="109"/>
      <c r="B1016" s="109"/>
      <c r="C1016" s="109"/>
      <c r="D1016" s="109"/>
      <c r="E1016" s="109"/>
      <c r="F1016" s="109"/>
      <c r="G1016" s="109"/>
      <c r="H1016" s="109"/>
      <c r="I1016" s="109"/>
      <c r="J1016" s="109"/>
      <c r="K1016" s="109"/>
      <c r="L1016" s="109"/>
      <c r="M1016" s="109"/>
    </row>
    <row r="1017" spans="1:13" x14ac:dyDescent="0.2">
      <c r="A1017" s="109"/>
      <c r="B1017" s="109"/>
      <c r="C1017" s="109"/>
      <c r="D1017" s="109"/>
      <c r="E1017" s="109"/>
      <c r="F1017" s="109"/>
      <c r="G1017" s="109"/>
      <c r="H1017" s="109"/>
      <c r="I1017" s="109"/>
      <c r="J1017" s="109"/>
      <c r="K1017" s="109"/>
      <c r="L1017" s="109"/>
      <c r="M1017" s="109"/>
    </row>
    <row r="1018" spans="1:13" x14ac:dyDescent="0.2">
      <c r="A1018" s="109"/>
      <c r="B1018" s="109"/>
      <c r="C1018" s="109"/>
      <c r="D1018" s="109"/>
      <c r="E1018" s="109"/>
      <c r="F1018" s="109"/>
      <c r="G1018" s="109"/>
      <c r="H1018" s="109"/>
      <c r="I1018" s="109"/>
      <c r="J1018" s="109"/>
      <c r="K1018" s="109"/>
      <c r="L1018" s="109"/>
      <c r="M1018" s="109"/>
    </row>
    <row r="1019" spans="1:13" x14ac:dyDescent="0.2">
      <c r="A1019" s="109"/>
      <c r="B1019" s="109"/>
      <c r="C1019" s="109"/>
      <c r="D1019" s="109"/>
      <c r="E1019" s="109"/>
      <c r="F1019" s="109"/>
      <c r="G1019" s="109"/>
      <c r="H1019" s="109"/>
      <c r="I1019" s="109"/>
      <c r="J1019" s="109"/>
      <c r="K1019" s="109"/>
      <c r="L1019" s="109"/>
      <c r="M1019" s="109"/>
    </row>
    <row r="1020" spans="1:13" x14ac:dyDescent="0.2">
      <c r="A1020" s="109"/>
      <c r="B1020" s="109"/>
      <c r="C1020" s="109"/>
      <c r="D1020" s="109"/>
      <c r="E1020" s="109"/>
      <c r="F1020" s="109"/>
      <c r="G1020" s="109"/>
      <c r="H1020" s="109"/>
      <c r="I1020" s="109"/>
      <c r="J1020" s="109"/>
      <c r="K1020" s="109"/>
      <c r="L1020" s="109"/>
      <c r="M1020" s="109"/>
    </row>
    <row r="1021" spans="1:13" x14ac:dyDescent="0.2">
      <c r="A1021" s="109"/>
      <c r="B1021" s="109"/>
      <c r="C1021" s="109"/>
      <c r="D1021" s="109"/>
      <c r="E1021" s="109"/>
      <c r="F1021" s="109"/>
      <c r="G1021" s="109"/>
      <c r="H1021" s="109"/>
      <c r="I1021" s="109"/>
      <c r="J1021" s="109"/>
      <c r="K1021" s="109"/>
      <c r="L1021" s="109"/>
      <c r="M1021" s="109"/>
    </row>
    <row r="1022" spans="1:13" x14ac:dyDescent="0.2">
      <c r="A1022" s="109"/>
      <c r="B1022" s="109"/>
      <c r="C1022" s="109"/>
      <c r="D1022" s="109"/>
      <c r="E1022" s="109"/>
      <c r="F1022" s="109"/>
      <c r="G1022" s="109"/>
      <c r="H1022" s="109"/>
      <c r="I1022" s="109"/>
      <c r="J1022" s="109"/>
      <c r="K1022" s="109"/>
      <c r="L1022" s="109"/>
      <c r="M1022" s="109"/>
    </row>
    <row r="1023" spans="1:13" x14ac:dyDescent="0.2">
      <c r="A1023" s="109"/>
      <c r="B1023" s="109"/>
      <c r="C1023" s="109"/>
      <c r="D1023" s="109"/>
      <c r="E1023" s="109"/>
      <c r="F1023" s="109"/>
      <c r="G1023" s="109"/>
      <c r="H1023" s="109"/>
      <c r="I1023" s="109"/>
      <c r="J1023" s="109"/>
      <c r="K1023" s="109"/>
      <c r="L1023" s="109"/>
      <c r="M1023" s="109"/>
    </row>
    <row r="1024" spans="1:13" x14ac:dyDescent="0.2">
      <c r="A1024" s="109"/>
      <c r="B1024" s="109"/>
      <c r="C1024" s="109"/>
      <c r="D1024" s="109"/>
      <c r="E1024" s="109"/>
      <c r="F1024" s="109"/>
      <c r="G1024" s="109"/>
      <c r="H1024" s="109"/>
      <c r="I1024" s="109"/>
      <c r="J1024" s="109"/>
      <c r="K1024" s="109"/>
      <c r="L1024" s="109"/>
      <c r="M1024" s="109"/>
    </row>
    <row r="1025" spans="1:13" x14ac:dyDescent="0.2">
      <c r="A1025" s="109"/>
      <c r="B1025" s="109"/>
      <c r="C1025" s="109"/>
      <c r="D1025" s="109"/>
      <c r="E1025" s="109"/>
      <c r="F1025" s="109"/>
      <c r="G1025" s="109"/>
      <c r="H1025" s="109"/>
      <c r="I1025" s="109"/>
      <c r="J1025" s="109"/>
      <c r="K1025" s="109"/>
      <c r="L1025" s="109"/>
      <c r="M1025" s="109"/>
    </row>
    <row r="1026" spans="1:13" x14ac:dyDescent="0.2">
      <c r="A1026" s="109"/>
      <c r="B1026" s="109"/>
      <c r="C1026" s="109"/>
      <c r="D1026" s="109"/>
      <c r="E1026" s="109"/>
      <c r="F1026" s="109"/>
      <c r="G1026" s="109"/>
      <c r="H1026" s="109"/>
      <c r="I1026" s="109"/>
      <c r="J1026" s="109"/>
      <c r="K1026" s="109"/>
      <c r="L1026" s="109"/>
      <c r="M1026" s="109"/>
    </row>
    <row r="1027" spans="1:13" x14ac:dyDescent="0.2">
      <c r="A1027" s="109"/>
      <c r="B1027" s="109"/>
      <c r="C1027" s="109"/>
      <c r="D1027" s="109"/>
      <c r="E1027" s="109"/>
      <c r="F1027" s="109"/>
      <c r="G1027" s="109"/>
      <c r="H1027" s="109"/>
      <c r="I1027" s="109"/>
      <c r="J1027" s="109"/>
      <c r="K1027" s="109"/>
      <c r="L1027" s="109"/>
      <c r="M1027" s="109"/>
    </row>
    <row r="1028" spans="1:13" x14ac:dyDescent="0.2">
      <c r="A1028" s="109"/>
      <c r="B1028" s="109"/>
      <c r="C1028" s="109"/>
      <c r="D1028" s="109"/>
      <c r="E1028" s="109"/>
      <c r="F1028" s="109"/>
      <c r="G1028" s="109"/>
      <c r="H1028" s="109"/>
      <c r="I1028" s="109"/>
      <c r="J1028" s="109"/>
      <c r="K1028" s="109"/>
      <c r="L1028" s="109"/>
      <c r="M1028" s="109"/>
    </row>
    <row r="1029" spans="1:13" x14ac:dyDescent="0.2">
      <c r="A1029" s="109"/>
      <c r="B1029" s="109"/>
      <c r="C1029" s="109"/>
      <c r="D1029" s="109"/>
      <c r="E1029" s="109"/>
      <c r="F1029" s="109"/>
      <c r="G1029" s="109"/>
      <c r="H1029" s="109"/>
      <c r="I1029" s="109"/>
      <c r="J1029" s="109"/>
      <c r="K1029" s="109"/>
      <c r="L1029" s="109"/>
      <c r="M1029" s="109"/>
    </row>
    <row r="1030" spans="1:13" x14ac:dyDescent="0.2">
      <c r="A1030" s="109"/>
      <c r="B1030" s="109"/>
      <c r="C1030" s="109"/>
      <c r="D1030" s="109"/>
      <c r="E1030" s="109"/>
      <c r="F1030" s="109"/>
      <c r="G1030" s="109"/>
      <c r="H1030" s="109"/>
      <c r="I1030" s="109"/>
      <c r="J1030" s="109"/>
      <c r="K1030" s="109"/>
      <c r="L1030" s="109"/>
      <c r="M1030" s="109"/>
    </row>
    <row r="1031" spans="1:13" x14ac:dyDescent="0.2">
      <c r="A1031" s="109"/>
      <c r="B1031" s="109"/>
      <c r="C1031" s="109"/>
      <c r="D1031" s="109"/>
      <c r="E1031" s="109"/>
      <c r="F1031" s="109"/>
      <c r="G1031" s="109"/>
      <c r="H1031" s="109"/>
      <c r="I1031" s="109"/>
      <c r="J1031" s="109"/>
      <c r="K1031" s="109"/>
      <c r="L1031" s="109"/>
      <c r="M1031" s="109"/>
    </row>
    <row r="1032" spans="1:13" x14ac:dyDescent="0.2">
      <c r="A1032" s="109"/>
      <c r="B1032" s="109"/>
      <c r="C1032" s="109"/>
      <c r="D1032" s="109"/>
      <c r="E1032" s="109"/>
      <c r="F1032" s="109"/>
      <c r="G1032" s="109"/>
      <c r="H1032" s="109"/>
      <c r="I1032" s="109"/>
      <c r="J1032" s="109"/>
      <c r="K1032" s="109"/>
      <c r="L1032" s="109"/>
      <c r="M1032" s="109"/>
    </row>
    <row r="1033" spans="1:13" x14ac:dyDescent="0.2">
      <c r="A1033" s="109"/>
      <c r="B1033" s="109"/>
      <c r="C1033" s="109"/>
      <c r="D1033" s="109"/>
      <c r="E1033" s="109"/>
      <c r="F1033" s="109"/>
      <c r="G1033" s="109"/>
      <c r="H1033" s="109"/>
      <c r="I1033" s="109"/>
      <c r="J1033" s="109"/>
      <c r="K1033" s="109"/>
      <c r="L1033" s="109"/>
      <c r="M1033" s="109"/>
    </row>
    <row r="1034" spans="1:13" x14ac:dyDescent="0.2">
      <c r="A1034" s="109"/>
      <c r="B1034" s="109"/>
      <c r="C1034" s="109"/>
      <c r="D1034" s="109"/>
      <c r="E1034" s="109"/>
      <c r="F1034" s="109"/>
      <c r="G1034" s="109"/>
      <c r="H1034" s="109"/>
      <c r="I1034" s="109"/>
      <c r="J1034" s="109"/>
      <c r="K1034" s="109"/>
      <c r="L1034" s="109"/>
      <c r="M1034" s="109"/>
    </row>
    <row r="1035" spans="1:13" x14ac:dyDescent="0.2">
      <c r="A1035" s="109"/>
      <c r="B1035" s="109"/>
      <c r="C1035" s="109"/>
      <c r="D1035" s="109"/>
      <c r="E1035" s="109"/>
      <c r="F1035" s="109"/>
      <c r="G1035" s="109"/>
      <c r="H1035" s="109"/>
      <c r="I1035" s="109"/>
      <c r="J1035" s="109"/>
      <c r="K1035" s="109"/>
      <c r="L1035" s="109"/>
      <c r="M1035" s="109"/>
    </row>
    <row r="1036" spans="1:13" x14ac:dyDescent="0.2">
      <c r="A1036" s="109"/>
      <c r="B1036" s="109"/>
      <c r="C1036" s="109"/>
      <c r="D1036" s="109"/>
      <c r="E1036" s="109"/>
      <c r="F1036" s="109"/>
      <c r="G1036" s="109"/>
      <c r="H1036" s="109"/>
      <c r="I1036" s="109"/>
      <c r="J1036" s="109"/>
      <c r="K1036" s="109"/>
      <c r="L1036" s="109"/>
      <c r="M1036" s="109"/>
    </row>
    <row r="1037" spans="1:13" x14ac:dyDescent="0.2">
      <c r="A1037" s="109"/>
      <c r="B1037" s="109"/>
      <c r="C1037" s="109"/>
      <c r="D1037" s="109"/>
      <c r="E1037" s="109"/>
      <c r="F1037" s="109"/>
      <c r="G1037" s="109"/>
      <c r="H1037" s="109"/>
      <c r="I1037" s="109"/>
      <c r="J1037" s="109"/>
      <c r="K1037" s="109"/>
      <c r="L1037" s="109"/>
      <c r="M1037" s="109"/>
    </row>
    <row r="1038" spans="1:13" x14ac:dyDescent="0.2">
      <c r="A1038" s="109"/>
      <c r="B1038" s="109"/>
      <c r="C1038" s="109"/>
      <c r="D1038" s="109"/>
      <c r="E1038" s="109"/>
      <c r="F1038" s="109"/>
      <c r="G1038" s="109"/>
      <c r="H1038" s="109"/>
      <c r="I1038" s="109"/>
      <c r="J1038" s="109"/>
      <c r="K1038" s="109"/>
      <c r="L1038" s="109"/>
      <c r="M1038" s="109"/>
    </row>
    <row r="1039" spans="1:13" x14ac:dyDescent="0.2">
      <c r="A1039" s="109"/>
      <c r="B1039" s="109"/>
      <c r="C1039" s="109"/>
      <c r="D1039" s="109"/>
      <c r="E1039" s="109"/>
      <c r="F1039" s="109"/>
      <c r="G1039" s="109"/>
      <c r="H1039" s="109"/>
      <c r="I1039" s="109"/>
      <c r="J1039" s="109"/>
      <c r="K1039" s="109"/>
      <c r="L1039" s="109"/>
      <c r="M1039" s="109"/>
    </row>
    <row r="1040" spans="1:13" x14ac:dyDescent="0.2">
      <c r="A1040" s="109"/>
      <c r="B1040" s="109"/>
      <c r="C1040" s="109"/>
      <c r="D1040" s="109"/>
      <c r="E1040" s="109"/>
      <c r="F1040" s="109"/>
      <c r="G1040" s="109"/>
      <c r="H1040" s="109"/>
      <c r="I1040" s="109"/>
      <c r="J1040" s="109"/>
      <c r="K1040" s="109"/>
      <c r="L1040" s="109"/>
      <c r="M1040" s="109"/>
    </row>
    <row r="1041" spans="1:13" x14ac:dyDescent="0.2">
      <c r="A1041" s="109"/>
      <c r="B1041" s="109"/>
      <c r="C1041" s="109"/>
      <c r="D1041" s="109"/>
      <c r="E1041" s="109"/>
      <c r="F1041" s="109"/>
      <c r="G1041" s="109"/>
      <c r="H1041" s="109"/>
      <c r="I1041" s="109"/>
      <c r="J1041" s="109"/>
      <c r="K1041" s="109"/>
      <c r="L1041" s="109"/>
      <c r="M1041" s="109"/>
    </row>
    <row r="1042" spans="1:13" x14ac:dyDescent="0.2">
      <c r="A1042" s="109"/>
      <c r="B1042" s="109"/>
      <c r="C1042" s="109"/>
      <c r="D1042" s="109"/>
      <c r="E1042" s="109"/>
      <c r="F1042" s="109"/>
      <c r="G1042" s="109"/>
      <c r="H1042" s="109"/>
      <c r="I1042" s="109"/>
      <c r="J1042" s="109"/>
      <c r="K1042" s="109"/>
      <c r="L1042" s="109"/>
      <c r="M1042" s="109"/>
    </row>
    <row r="1043" spans="1:13" x14ac:dyDescent="0.2">
      <c r="A1043" s="109"/>
      <c r="B1043" s="109"/>
      <c r="C1043" s="109"/>
      <c r="D1043" s="109"/>
      <c r="E1043" s="109"/>
      <c r="F1043" s="109"/>
      <c r="G1043" s="109"/>
      <c r="H1043" s="109"/>
      <c r="I1043" s="109"/>
      <c r="J1043" s="109"/>
      <c r="K1043" s="109"/>
      <c r="L1043" s="109"/>
      <c r="M1043" s="109"/>
    </row>
    <row r="1044" spans="1:13" x14ac:dyDescent="0.2">
      <c r="A1044" s="109"/>
      <c r="B1044" s="109"/>
      <c r="C1044" s="109"/>
      <c r="D1044" s="109"/>
      <c r="E1044" s="109"/>
      <c r="F1044" s="109"/>
      <c r="G1044" s="109"/>
      <c r="H1044" s="109"/>
      <c r="I1044" s="109"/>
      <c r="J1044" s="109"/>
      <c r="K1044" s="109"/>
      <c r="L1044" s="109"/>
      <c r="M1044" s="109"/>
    </row>
    <row r="1045" spans="1:13" x14ac:dyDescent="0.2">
      <c r="A1045" s="109"/>
      <c r="B1045" s="109"/>
      <c r="C1045" s="109"/>
      <c r="D1045" s="109"/>
      <c r="E1045" s="109"/>
      <c r="F1045" s="109"/>
      <c r="G1045" s="109"/>
      <c r="H1045" s="109"/>
      <c r="I1045" s="109"/>
      <c r="J1045" s="109"/>
      <c r="K1045" s="109"/>
      <c r="L1045" s="109"/>
      <c r="M1045" s="109"/>
    </row>
    <row r="1046" spans="1:13" x14ac:dyDescent="0.2">
      <c r="A1046" s="109"/>
      <c r="B1046" s="109"/>
      <c r="C1046" s="109"/>
      <c r="D1046" s="109"/>
      <c r="E1046" s="109"/>
      <c r="F1046" s="109"/>
      <c r="G1046" s="109"/>
      <c r="H1046" s="109"/>
      <c r="I1046" s="109"/>
      <c r="J1046" s="109"/>
      <c r="K1046" s="109"/>
      <c r="L1046" s="109"/>
      <c r="M1046" s="109"/>
    </row>
    <row r="1047" spans="1:13" x14ac:dyDescent="0.2">
      <c r="A1047" s="109"/>
      <c r="B1047" s="109"/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</row>
    <row r="1048" spans="1:13" x14ac:dyDescent="0.2">
      <c r="A1048" s="109"/>
      <c r="B1048" s="109"/>
      <c r="C1048" s="109"/>
      <c r="D1048" s="109"/>
      <c r="E1048" s="109"/>
      <c r="F1048" s="109"/>
      <c r="G1048" s="109"/>
      <c r="H1048" s="109"/>
      <c r="I1048" s="109"/>
      <c r="J1048" s="109"/>
      <c r="K1048" s="109"/>
      <c r="L1048" s="109"/>
      <c r="M1048" s="109"/>
    </row>
    <row r="1049" spans="1:13" x14ac:dyDescent="0.2">
      <c r="A1049" s="109"/>
      <c r="B1049" s="109"/>
      <c r="C1049" s="109"/>
      <c r="D1049" s="109"/>
      <c r="E1049" s="109"/>
      <c r="F1049" s="109"/>
      <c r="G1049" s="109"/>
      <c r="H1049" s="109"/>
      <c r="I1049" s="109"/>
      <c r="J1049" s="109"/>
      <c r="K1049" s="109"/>
      <c r="L1049" s="109"/>
      <c r="M1049" s="109"/>
    </row>
    <row r="1050" spans="1:13" x14ac:dyDescent="0.2">
      <c r="A1050" s="109"/>
      <c r="B1050" s="109"/>
      <c r="C1050" s="109"/>
      <c r="D1050" s="109"/>
      <c r="E1050" s="109"/>
      <c r="F1050" s="109"/>
      <c r="G1050" s="109"/>
      <c r="H1050" s="109"/>
      <c r="I1050" s="109"/>
      <c r="J1050" s="109"/>
      <c r="K1050" s="109"/>
      <c r="L1050" s="109"/>
      <c r="M1050" s="109"/>
    </row>
    <row r="1051" spans="1:13" x14ac:dyDescent="0.2">
      <c r="A1051" s="109"/>
      <c r="B1051" s="109"/>
      <c r="C1051" s="109"/>
      <c r="D1051" s="109"/>
      <c r="E1051" s="109"/>
      <c r="F1051" s="109"/>
      <c r="G1051" s="109"/>
      <c r="H1051" s="109"/>
      <c r="I1051" s="109"/>
      <c r="J1051" s="109"/>
      <c r="K1051" s="109"/>
      <c r="L1051" s="109"/>
      <c r="M1051" s="109"/>
    </row>
    <row r="1052" spans="1:13" x14ac:dyDescent="0.2">
      <c r="A1052" s="109"/>
      <c r="B1052" s="109"/>
      <c r="C1052" s="109"/>
      <c r="D1052" s="109"/>
      <c r="E1052" s="109"/>
      <c r="F1052" s="109"/>
      <c r="G1052" s="109"/>
      <c r="H1052" s="109"/>
      <c r="I1052" s="109"/>
      <c r="J1052" s="109"/>
      <c r="K1052" s="109"/>
      <c r="L1052" s="109"/>
      <c r="M1052" s="109"/>
    </row>
    <row r="1053" spans="1:13" x14ac:dyDescent="0.2">
      <c r="A1053" s="109"/>
      <c r="B1053" s="109"/>
      <c r="C1053" s="109"/>
      <c r="D1053" s="109"/>
      <c r="E1053" s="109"/>
      <c r="F1053" s="109"/>
      <c r="G1053" s="109"/>
      <c r="H1053" s="109"/>
      <c r="I1053" s="109"/>
      <c r="J1053" s="109"/>
      <c r="K1053" s="109"/>
      <c r="L1053" s="109"/>
      <c r="M1053" s="109"/>
    </row>
    <row r="1054" spans="1:13" x14ac:dyDescent="0.2">
      <c r="A1054" s="109"/>
      <c r="B1054" s="109"/>
      <c r="C1054" s="109"/>
      <c r="D1054" s="109"/>
      <c r="E1054" s="109"/>
      <c r="F1054" s="109"/>
      <c r="G1054" s="109"/>
      <c r="H1054" s="109"/>
      <c r="I1054" s="109"/>
      <c r="J1054" s="109"/>
      <c r="K1054" s="109"/>
      <c r="L1054" s="109"/>
      <c r="M1054" s="109"/>
    </row>
    <row r="1055" spans="1:13" x14ac:dyDescent="0.2">
      <c r="A1055" s="109"/>
      <c r="B1055" s="109"/>
      <c r="C1055" s="109"/>
      <c r="D1055" s="109"/>
      <c r="E1055" s="109"/>
      <c r="F1055" s="109"/>
      <c r="G1055" s="109"/>
      <c r="H1055" s="109"/>
      <c r="I1055" s="109"/>
      <c r="J1055" s="109"/>
      <c r="K1055" s="109"/>
      <c r="L1055" s="109"/>
      <c r="M1055" s="109"/>
    </row>
    <row r="1056" spans="1:13" x14ac:dyDescent="0.2">
      <c r="A1056" s="109"/>
      <c r="B1056" s="109"/>
      <c r="C1056" s="109"/>
      <c r="D1056" s="109"/>
      <c r="E1056" s="109"/>
      <c r="F1056" s="109"/>
      <c r="G1056" s="109"/>
      <c r="H1056" s="109"/>
      <c r="I1056" s="109"/>
      <c r="J1056" s="109"/>
      <c r="K1056" s="109"/>
      <c r="L1056" s="109"/>
      <c r="M1056" s="109"/>
    </row>
    <row r="1057" spans="1:13" x14ac:dyDescent="0.2">
      <c r="A1057" s="109"/>
      <c r="B1057" s="109"/>
      <c r="C1057" s="109"/>
      <c r="D1057" s="109"/>
      <c r="E1057" s="109"/>
      <c r="F1057" s="109"/>
      <c r="G1057" s="109"/>
      <c r="H1057" s="109"/>
      <c r="I1057" s="109"/>
      <c r="J1057" s="109"/>
      <c r="K1057" s="109"/>
      <c r="L1057" s="109"/>
      <c r="M1057" s="109"/>
    </row>
    <row r="1058" spans="1:13" x14ac:dyDescent="0.2">
      <c r="A1058" s="109"/>
      <c r="B1058" s="109"/>
      <c r="C1058" s="109"/>
      <c r="D1058" s="109"/>
      <c r="E1058" s="109"/>
      <c r="F1058" s="109"/>
      <c r="G1058" s="109"/>
      <c r="H1058" s="109"/>
      <c r="I1058" s="109"/>
      <c r="J1058" s="109"/>
      <c r="K1058" s="109"/>
      <c r="L1058" s="109"/>
      <c r="M1058" s="109"/>
    </row>
    <row r="1059" spans="1:13" x14ac:dyDescent="0.2">
      <c r="A1059" s="109"/>
      <c r="B1059" s="109"/>
      <c r="C1059" s="109"/>
      <c r="D1059" s="109"/>
      <c r="E1059" s="109"/>
      <c r="F1059" s="109"/>
      <c r="G1059" s="109"/>
      <c r="H1059" s="109"/>
      <c r="I1059" s="109"/>
      <c r="J1059" s="109"/>
      <c r="K1059" s="109"/>
      <c r="L1059" s="109"/>
      <c r="M1059" s="109"/>
    </row>
    <row r="1060" spans="1:13" x14ac:dyDescent="0.2">
      <c r="A1060" s="109"/>
      <c r="B1060" s="109"/>
      <c r="C1060" s="109"/>
      <c r="D1060" s="109"/>
      <c r="E1060" s="109"/>
      <c r="F1060" s="109"/>
      <c r="G1060" s="109"/>
      <c r="H1060" s="109"/>
      <c r="I1060" s="109"/>
      <c r="J1060" s="109"/>
      <c r="K1060" s="109"/>
      <c r="L1060" s="109"/>
      <c r="M1060" s="109"/>
    </row>
    <row r="1061" spans="1:13" x14ac:dyDescent="0.2">
      <c r="A1061" s="109"/>
      <c r="B1061" s="109"/>
      <c r="C1061" s="109"/>
      <c r="D1061" s="109"/>
      <c r="E1061" s="109"/>
      <c r="F1061" s="109"/>
      <c r="G1061" s="109"/>
      <c r="H1061" s="109"/>
      <c r="I1061" s="109"/>
      <c r="J1061" s="109"/>
      <c r="K1061" s="109"/>
      <c r="L1061" s="109"/>
      <c r="M1061" s="109"/>
    </row>
    <row r="1062" spans="1:13" x14ac:dyDescent="0.2">
      <c r="A1062" s="109"/>
      <c r="B1062" s="109"/>
      <c r="C1062" s="109"/>
      <c r="D1062" s="109"/>
      <c r="E1062" s="109"/>
      <c r="F1062" s="109"/>
      <c r="G1062" s="109"/>
      <c r="H1062" s="109"/>
      <c r="I1062" s="109"/>
      <c r="J1062" s="109"/>
      <c r="K1062" s="109"/>
      <c r="L1062" s="109"/>
      <c r="M1062" s="109"/>
    </row>
    <row r="1063" spans="1:13" x14ac:dyDescent="0.2">
      <c r="A1063" s="109"/>
      <c r="B1063" s="109"/>
      <c r="C1063" s="109"/>
      <c r="D1063" s="109"/>
      <c r="E1063" s="109"/>
      <c r="F1063" s="109"/>
      <c r="G1063" s="109"/>
      <c r="H1063" s="109"/>
      <c r="I1063" s="109"/>
      <c r="J1063" s="109"/>
      <c r="K1063" s="109"/>
      <c r="L1063" s="109"/>
      <c r="M1063" s="109"/>
    </row>
    <row r="1064" spans="1:13" x14ac:dyDescent="0.2">
      <c r="A1064" s="109"/>
      <c r="B1064" s="109"/>
      <c r="C1064" s="109"/>
      <c r="D1064" s="109"/>
      <c r="E1064" s="109"/>
      <c r="F1064" s="109"/>
      <c r="G1064" s="109"/>
      <c r="H1064" s="109"/>
      <c r="I1064" s="109"/>
      <c r="J1064" s="109"/>
      <c r="K1064" s="109"/>
      <c r="L1064" s="109"/>
      <c r="M1064" s="109"/>
    </row>
    <row r="1065" spans="1:13" x14ac:dyDescent="0.2">
      <c r="A1065" s="109"/>
      <c r="B1065" s="109"/>
      <c r="C1065" s="109"/>
      <c r="D1065" s="109"/>
      <c r="E1065" s="109"/>
      <c r="F1065" s="109"/>
      <c r="G1065" s="109"/>
      <c r="H1065" s="109"/>
      <c r="I1065" s="109"/>
      <c r="J1065" s="109"/>
      <c r="K1065" s="109"/>
      <c r="L1065" s="109"/>
      <c r="M1065" s="109"/>
    </row>
    <row r="1066" spans="1:13" x14ac:dyDescent="0.2">
      <c r="A1066" s="109"/>
      <c r="B1066" s="109"/>
      <c r="C1066" s="109"/>
      <c r="D1066" s="109"/>
      <c r="E1066" s="109"/>
      <c r="F1066" s="109"/>
      <c r="G1066" s="109"/>
      <c r="H1066" s="109"/>
      <c r="I1066" s="109"/>
      <c r="J1066" s="109"/>
      <c r="K1066" s="109"/>
      <c r="L1066" s="109"/>
      <c r="M1066" s="109"/>
    </row>
    <row r="1067" spans="1:13" x14ac:dyDescent="0.2">
      <c r="A1067" s="109"/>
      <c r="B1067" s="109"/>
      <c r="C1067" s="109"/>
      <c r="D1067" s="109"/>
      <c r="E1067" s="109"/>
      <c r="F1067" s="109"/>
      <c r="G1067" s="109"/>
      <c r="H1067" s="109"/>
      <c r="I1067" s="109"/>
      <c r="J1067" s="109"/>
      <c r="K1067" s="109"/>
      <c r="L1067" s="109"/>
      <c r="M1067" s="109"/>
    </row>
    <row r="1068" spans="1:13" x14ac:dyDescent="0.2">
      <c r="A1068" s="109"/>
      <c r="B1068" s="109"/>
      <c r="C1068" s="109"/>
      <c r="D1068" s="109"/>
      <c r="E1068" s="109"/>
      <c r="F1068" s="109"/>
      <c r="G1068" s="109"/>
      <c r="H1068" s="109"/>
      <c r="I1068" s="109"/>
      <c r="J1068" s="109"/>
      <c r="K1068" s="109"/>
      <c r="L1068" s="109"/>
      <c r="M1068" s="109"/>
    </row>
    <row r="1069" spans="1:13" x14ac:dyDescent="0.2">
      <c r="A1069" s="109"/>
      <c r="B1069" s="109"/>
      <c r="C1069" s="109"/>
      <c r="D1069" s="109"/>
      <c r="E1069" s="109"/>
      <c r="F1069" s="109"/>
      <c r="G1069" s="109"/>
      <c r="H1069" s="109"/>
      <c r="I1069" s="109"/>
      <c r="J1069" s="109"/>
      <c r="K1069" s="109"/>
      <c r="L1069" s="109"/>
      <c r="M1069" s="109"/>
    </row>
    <row r="1070" spans="1:13" x14ac:dyDescent="0.2">
      <c r="A1070" s="109"/>
      <c r="B1070" s="109"/>
      <c r="C1070" s="109"/>
      <c r="D1070" s="109"/>
      <c r="E1070" s="109"/>
      <c r="F1070" s="109"/>
      <c r="G1070" s="109"/>
      <c r="H1070" s="109"/>
      <c r="I1070" s="109"/>
      <c r="J1070" s="109"/>
      <c r="K1070" s="109"/>
      <c r="L1070" s="109"/>
      <c r="M1070" s="109"/>
    </row>
    <row r="1071" spans="1:13" x14ac:dyDescent="0.2">
      <c r="A1071" s="109"/>
      <c r="B1071" s="109"/>
      <c r="C1071" s="109"/>
      <c r="D1071" s="109"/>
      <c r="E1071" s="109"/>
      <c r="F1071" s="109"/>
      <c r="G1071" s="109"/>
      <c r="H1071" s="109"/>
      <c r="I1071" s="109"/>
      <c r="J1071" s="109"/>
      <c r="K1071" s="109"/>
      <c r="L1071" s="109"/>
      <c r="M1071" s="109"/>
    </row>
    <row r="1072" spans="1:13" x14ac:dyDescent="0.2">
      <c r="A1072" s="109"/>
      <c r="B1072" s="109"/>
      <c r="C1072" s="109"/>
      <c r="D1072" s="109"/>
      <c r="E1072" s="109"/>
      <c r="F1072" s="109"/>
      <c r="G1072" s="109"/>
      <c r="H1072" s="109"/>
      <c r="I1072" s="109"/>
      <c r="J1072" s="109"/>
      <c r="K1072" s="109"/>
      <c r="L1072" s="109"/>
      <c r="M1072" s="109"/>
    </row>
    <row r="1073" spans="1:13" x14ac:dyDescent="0.2">
      <c r="A1073" s="109"/>
      <c r="B1073" s="109"/>
      <c r="C1073" s="109"/>
      <c r="D1073" s="109"/>
      <c r="E1073" s="109"/>
      <c r="F1073" s="109"/>
      <c r="G1073" s="109"/>
      <c r="H1073" s="109"/>
      <c r="I1073" s="109"/>
      <c r="J1073" s="109"/>
      <c r="K1073" s="109"/>
      <c r="L1073" s="109"/>
      <c r="M1073" s="109"/>
    </row>
    <row r="1074" spans="1:13" x14ac:dyDescent="0.2">
      <c r="A1074" s="109"/>
      <c r="B1074" s="109"/>
      <c r="C1074" s="109"/>
      <c r="D1074" s="109"/>
      <c r="E1074" s="109"/>
      <c r="F1074" s="109"/>
      <c r="G1074" s="109"/>
      <c r="H1074" s="109"/>
      <c r="I1074" s="109"/>
      <c r="J1074" s="109"/>
      <c r="K1074" s="109"/>
      <c r="L1074" s="109"/>
      <c r="M1074" s="109"/>
    </row>
    <row r="1075" spans="1:13" x14ac:dyDescent="0.2">
      <c r="A1075" s="109"/>
      <c r="B1075" s="109"/>
      <c r="C1075" s="109"/>
      <c r="D1075" s="109"/>
      <c r="E1075" s="109"/>
      <c r="F1075" s="109"/>
      <c r="G1075" s="109"/>
      <c r="H1075" s="109"/>
      <c r="I1075" s="109"/>
      <c r="J1075" s="109"/>
      <c r="K1075" s="109"/>
      <c r="L1075" s="109"/>
      <c r="M1075" s="109"/>
    </row>
    <row r="1076" spans="1:13" x14ac:dyDescent="0.2">
      <c r="A1076" s="109"/>
      <c r="B1076" s="109"/>
      <c r="C1076" s="109"/>
      <c r="D1076" s="109"/>
      <c r="E1076" s="109"/>
      <c r="F1076" s="109"/>
      <c r="G1076" s="109"/>
      <c r="H1076" s="109"/>
      <c r="I1076" s="109"/>
      <c r="J1076" s="109"/>
      <c r="K1076" s="109"/>
      <c r="L1076" s="109"/>
      <c r="M1076" s="109"/>
    </row>
    <row r="1077" spans="1:13" x14ac:dyDescent="0.2">
      <c r="A1077" s="109"/>
      <c r="B1077" s="109"/>
      <c r="C1077" s="109"/>
      <c r="D1077" s="109"/>
      <c r="E1077" s="109"/>
      <c r="F1077" s="109"/>
      <c r="G1077" s="109"/>
      <c r="H1077" s="109"/>
      <c r="I1077" s="109"/>
      <c r="J1077" s="109"/>
      <c r="K1077" s="109"/>
      <c r="L1077" s="109"/>
      <c r="M1077" s="109"/>
    </row>
    <row r="1078" spans="1:13" x14ac:dyDescent="0.2">
      <c r="A1078" s="109"/>
      <c r="B1078" s="109"/>
      <c r="C1078" s="109"/>
      <c r="D1078" s="109"/>
      <c r="E1078" s="109"/>
      <c r="F1078" s="109"/>
      <c r="G1078" s="109"/>
      <c r="H1078" s="109"/>
      <c r="I1078" s="109"/>
      <c r="J1078" s="109"/>
      <c r="K1078" s="109"/>
      <c r="L1078" s="109"/>
      <c r="M1078" s="109"/>
    </row>
    <row r="1079" spans="1:13" x14ac:dyDescent="0.2">
      <c r="A1079" s="109"/>
      <c r="B1079" s="109"/>
      <c r="C1079" s="109"/>
      <c r="D1079" s="109"/>
      <c r="E1079" s="109"/>
      <c r="F1079" s="109"/>
      <c r="G1079" s="109"/>
      <c r="H1079" s="109"/>
      <c r="I1079" s="109"/>
      <c r="J1079" s="109"/>
      <c r="K1079" s="109"/>
      <c r="L1079" s="109"/>
      <c r="M1079" s="109"/>
    </row>
    <row r="1080" spans="1:13" x14ac:dyDescent="0.2">
      <c r="A1080" s="109"/>
      <c r="B1080" s="109"/>
      <c r="C1080" s="109"/>
      <c r="D1080" s="109"/>
      <c r="E1080" s="109"/>
      <c r="F1080" s="109"/>
      <c r="G1080" s="109"/>
      <c r="H1080" s="109"/>
      <c r="I1080" s="109"/>
      <c r="J1080" s="109"/>
      <c r="K1080" s="109"/>
      <c r="L1080" s="109"/>
      <c r="M1080" s="109"/>
    </row>
    <row r="1081" spans="1:13" x14ac:dyDescent="0.2">
      <c r="A1081" s="109"/>
      <c r="B1081" s="109"/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</row>
    <row r="1082" spans="1:13" x14ac:dyDescent="0.2">
      <c r="A1082" s="109"/>
      <c r="B1082" s="109"/>
      <c r="C1082" s="109"/>
      <c r="D1082" s="109"/>
      <c r="E1082" s="109"/>
      <c r="F1082" s="109"/>
      <c r="G1082" s="109"/>
      <c r="H1082" s="109"/>
      <c r="I1082" s="109"/>
      <c r="J1082" s="109"/>
      <c r="K1082" s="109"/>
      <c r="L1082" s="109"/>
      <c r="M1082" s="109"/>
    </row>
    <row r="1083" spans="1:13" x14ac:dyDescent="0.2">
      <c r="A1083" s="109"/>
      <c r="B1083" s="109"/>
      <c r="C1083" s="109"/>
      <c r="D1083" s="109"/>
      <c r="E1083" s="109"/>
      <c r="F1083" s="109"/>
      <c r="G1083" s="109"/>
      <c r="H1083" s="109"/>
      <c r="I1083" s="109"/>
      <c r="J1083" s="109"/>
      <c r="K1083" s="109"/>
      <c r="L1083" s="109"/>
      <c r="M1083" s="109"/>
    </row>
    <row r="1084" spans="1:13" x14ac:dyDescent="0.2">
      <c r="A1084" s="109"/>
      <c r="B1084" s="109"/>
      <c r="C1084" s="109"/>
      <c r="D1084" s="109"/>
      <c r="E1084" s="109"/>
      <c r="F1084" s="109"/>
      <c r="G1084" s="109"/>
      <c r="H1084" s="109"/>
      <c r="I1084" s="109"/>
      <c r="J1084" s="109"/>
      <c r="K1084" s="109"/>
      <c r="L1084" s="109"/>
      <c r="M1084" s="109"/>
    </row>
    <row r="1085" spans="1:13" x14ac:dyDescent="0.2">
      <c r="A1085" s="109"/>
      <c r="B1085" s="109"/>
      <c r="C1085" s="109"/>
      <c r="D1085" s="109"/>
      <c r="E1085" s="109"/>
      <c r="F1085" s="109"/>
      <c r="G1085" s="109"/>
      <c r="H1085" s="109"/>
      <c r="I1085" s="109"/>
      <c r="J1085" s="109"/>
      <c r="K1085" s="109"/>
      <c r="L1085" s="109"/>
      <c r="M1085" s="109"/>
    </row>
    <row r="1086" spans="1:13" x14ac:dyDescent="0.2">
      <c r="A1086" s="109"/>
      <c r="B1086" s="109"/>
      <c r="C1086" s="109"/>
      <c r="D1086" s="109"/>
      <c r="E1086" s="109"/>
      <c r="F1086" s="109"/>
      <c r="G1086" s="109"/>
      <c r="H1086" s="109"/>
      <c r="I1086" s="109"/>
      <c r="J1086" s="109"/>
      <c r="K1086" s="109"/>
      <c r="L1086" s="109"/>
      <c r="M1086" s="109"/>
    </row>
    <row r="1087" spans="1:13" x14ac:dyDescent="0.2">
      <c r="A1087" s="109"/>
      <c r="B1087" s="109"/>
      <c r="C1087" s="109"/>
      <c r="D1087" s="109"/>
      <c r="E1087" s="109"/>
      <c r="F1087" s="109"/>
      <c r="G1087" s="109"/>
      <c r="H1087" s="109"/>
      <c r="I1087" s="109"/>
      <c r="J1087" s="109"/>
      <c r="K1087" s="109"/>
      <c r="L1087" s="109"/>
      <c r="M1087" s="109"/>
    </row>
    <row r="1088" spans="1:13" x14ac:dyDescent="0.2">
      <c r="A1088" s="109"/>
      <c r="B1088" s="109"/>
      <c r="C1088" s="109"/>
      <c r="D1088" s="109"/>
      <c r="E1088" s="109"/>
      <c r="F1088" s="109"/>
      <c r="G1088" s="109"/>
      <c r="H1088" s="109"/>
      <c r="I1088" s="109"/>
      <c r="J1088" s="109"/>
      <c r="K1088" s="109"/>
      <c r="L1088" s="109"/>
      <c r="M1088" s="109"/>
    </row>
    <row r="1089" spans="1:13" x14ac:dyDescent="0.2">
      <c r="A1089" s="109"/>
      <c r="B1089" s="109"/>
      <c r="C1089" s="109"/>
      <c r="D1089" s="109"/>
      <c r="E1089" s="109"/>
      <c r="F1089" s="109"/>
      <c r="G1089" s="109"/>
      <c r="H1089" s="109"/>
      <c r="I1089" s="109"/>
      <c r="J1089" s="109"/>
      <c r="K1089" s="109"/>
      <c r="L1089" s="109"/>
      <c r="M1089" s="109"/>
    </row>
    <row r="1090" spans="1:13" x14ac:dyDescent="0.2">
      <c r="A1090" s="109"/>
      <c r="B1090" s="109"/>
      <c r="C1090" s="109"/>
      <c r="D1090" s="109"/>
      <c r="E1090" s="109"/>
      <c r="F1090" s="109"/>
      <c r="G1090" s="109"/>
      <c r="H1090" s="109"/>
      <c r="I1090" s="109"/>
      <c r="J1090" s="109"/>
      <c r="K1090" s="109"/>
      <c r="L1090" s="109"/>
      <c r="M1090" s="109"/>
    </row>
    <row r="1091" spans="1:13" x14ac:dyDescent="0.2">
      <c r="A1091" s="109"/>
      <c r="B1091" s="109"/>
      <c r="C1091" s="109"/>
      <c r="D1091" s="109"/>
      <c r="E1091" s="109"/>
      <c r="F1091" s="109"/>
      <c r="G1091" s="109"/>
      <c r="H1091" s="109"/>
      <c r="I1091" s="109"/>
      <c r="J1091" s="109"/>
      <c r="K1091" s="109"/>
      <c r="L1091" s="109"/>
      <c r="M1091" s="109"/>
    </row>
    <row r="1092" spans="1:13" x14ac:dyDescent="0.2">
      <c r="A1092" s="109"/>
      <c r="B1092" s="109"/>
      <c r="C1092" s="109"/>
      <c r="D1092" s="109"/>
      <c r="E1092" s="109"/>
      <c r="F1092" s="109"/>
      <c r="G1092" s="109"/>
      <c r="H1092" s="109"/>
      <c r="I1092" s="109"/>
      <c r="J1092" s="109"/>
      <c r="K1092" s="109"/>
      <c r="L1092" s="109"/>
      <c r="M1092" s="109"/>
    </row>
    <row r="1093" spans="1:13" x14ac:dyDescent="0.2">
      <c r="A1093" s="109"/>
      <c r="B1093" s="109"/>
      <c r="C1093" s="109"/>
      <c r="D1093" s="109"/>
      <c r="E1093" s="109"/>
      <c r="F1093" s="109"/>
      <c r="G1093" s="109"/>
      <c r="H1093" s="109"/>
      <c r="I1093" s="109"/>
      <c r="J1093" s="109"/>
      <c r="K1093" s="109"/>
      <c r="L1093" s="109"/>
      <c r="M1093" s="109"/>
    </row>
    <row r="1094" spans="1:13" x14ac:dyDescent="0.2">
      <c r="A1094" s="109"/>
      <c r="B1094" s="109"/>
      <c r="C1094" s="109"/>
      <c r="D1094" s="109"/>
      <c r="E1094" s="109"/>
      <c r="F1094" s="109"/>
      <c r="G1094" s="109"/>
      <c r="H1094" s="109"/>
      <c r="I1094" s="109"/>
      <c r="J1094" s="109"/>
      <c r="K1094" s="109"/>
      <c r="L1094" s="109"/>
      <c r="M1094" s="109"/>
    </row>
    <row r="1095" spans="1:13" x14ac:dyDescent="0.2">
      <c r="A1095" s="109"/>
      <c r="B1095" s="109"/>
      <c r="C1095" s="109"/>
      <c r="D1095" s="109"/>
      <c r="E1095" s="109"/>
      <c r="F1095" s="109"/>
      <c r="G1095" s="109"/>
      <c r="H1095" s="109"/>
      <c r="I1095" s="109"/>
      <c r="J1095" s="109"/>
      <c r="K1095" s="109"/>
      <c r="L1095" s="109"/>
      <c r="M1095" s="109"/>
    </row>
    <row r="1096" spans="1:13" x14ac:dyDescent="0.2">
      <c r="A1096" s="109"/>
      <c r="B1096" s="109"/>
      <c r="C1096" s="109"/>
      <c r="D1096" s="109"/>
      <c r="E1096" s="109"/>
      <c r="F1096" s="109"/>
      <c r="G1096" s="109"/>
      <c r="H1096" s="109"/>
      <c r="I1096" s="109"/>
      <c r="J1096" s="109"/>
      <c r="K1096" s="109"/>
      <c r="L1096" s="109"/>
      <c r="M1096" s="109"/>
    </row>
    <row r="1097" spans="1:13" x14ac:dyDescent="0.2">
      <c r="A1097" s="109"/>
      <c r="B1097" s="109"/>
      <c r="C1097" s="109"/>
      <c r="D1097" s="109"/>
      <c r="E1097" s="109"/>
      <c r="F1097" s="109"/>
      <c r="G1097" s="109"/>
      <c r="H1097" s="109"/>
      <c r="I1097" s="109"/>
      <c r="J1097" s="109"/>
      <c r="K1097" s="109"/>
      <c r="L1097" s="109"/>
      <c r="M1097" s="109"/>
    </row>
    <row r="1098" spans="1:13" x14ac:dyDescent="0.2">
      <c r="A1098" s="109"/>
      <c r="B1098" s="109"/>
      <c r="C1098" s="109"/>
      <c r="D1098" s="109"/>
      <c r="E1098" s="109"/>
      <c r="F1098" s="109"/>
      <c r="G1098" s="109"/>
      <c r="H1098" s="109"/>
      <c r="I1098" s="109"/>
      <c r="J1098" s="109"/>
      <c r="K1098" s="109"/>
      <c r="L1098" s="109"/>
      <c r="M1098" s="109"/>
    </row>
    <row r="1099" spans="1:13" x14ac:dyDescent="0.2">
      <c r="A1099" s="109"/>
      <c r="B1099" s="109"/>
      <c r="C1099" s="109"/>
      <c r="D1099" s="109"/>
      <c r="E1099" s="109"/>
      <c r="F1099" s="109"/>
      <c r="G1099" s="109"/>
      <c r="H1099" s="109"/>
      <c r="I1099" s="109"/>
      <c r="J1099" s="109"/>
      <c r="K1099" s="109"/>
      <c r="L1099" s="109"/>
      <c r="M1099" s="109"/>
    </row>
    <row r="1100" spans="1:13" x14ac:dyDescent="0.2">
      <c r="A1100" s="109"/>
      <c r="B1100" s="109"/>
      <c r="C1100" s="109"/>
      <c r="D1100" s="109"/>
      <c r="E1100" s="109"/>
      <c r="F1100" s="109"/>
      <c r="G1100" s="109"/>
      <c r="H1100" s="109"/>
      <c r="I1100" s="109"/>
      <c r="J1100" s="109"/>
      <c r="K1100" s="109"/>
      <c r="L1100" s="109"/>
      <c r="M1100" s="109"/>
    </row>
    <row r="1101" spans="1:13" x14ac:dyDescent="0.2">
      <c r="A1101" s="109"/>
      <c r="B1101" s="109"/>
      <c r="C1101" s="109"/>
      <c r="D1101" s="109"/>
      <c r="E1101" s="109"/>
      <c r="F1101" s="109"/>
      <c r="G1101" s="109"/>
      <c r="H1101" s="109"/>
      <c r="I1101" s="109"/>
      <c r="J1101" s="109"/>
      <c r="K1101" s="109"/>
      <c r="L1101" s="109"/>
      <c r="M1101" s="109"/>
    </row>
    <row r="1102" spans="1:13" x14ac:dyDescent="0.2">
      <c r="A1102" s="109"/>
      <c r="B1102" s="109"/>
      <c r="C1102" s="109"/>
      <c r="D1102" s="109"/>
      <c r="E1102" s="109"/>
      <c r="F1102" s="109"/>
      <c r="G1102" s="109"/>
      <c r="H1102" s="109"/>
      <c r="I1102" s="109"/>
      <c r="J1102" s="109"/>
      <c r="K1102" s="109"/>
      <c r="L1102" s="109"/>
      <c r="M1102" s="109"/>
    </row>
    <row r="1103" spans="1:13" x14ac:dyDescent="0.2">
      <c r="A1103" s="109"/>
      <c r="B1103" s="109"/>
      <c r="C1103" s="109"/>
      <c r="D1103" s="109"/>
      <c r="E1103" s="109"/>
      <c r="F1103" s="109"/>
      <c r="G1103" s="109"/>
      <c r="H1103" s="109"/>
      <c r="I1103" s="109"/>
      <c r="J1103" s="109"/>
      <c r="K1103" s="109"/>
      <c r="L1103" s="109"/>
      <c r="M1103" s="109"/>
    </row>
    <row r="1104" spans="1:13" x14ac:dyDescent="0.2">
      <c r="A1104" s="109"/>
      <c r="B1104" s="109"/>
      <c r="C1104" s="109"/>
      <c r="D1104" s="109"/>
      <c r="E1104" s="109"/>
      <c r="F1104" s="109"/>
      <c r="G1104" s="109"/>
      <c r="H1104" s="109"/>
      <c r="I1104" s="109"/>
      <c r="J1104" s="109"/>
      <c r="K1104" s="109"/>
      <c r="L1104" s="109"/>
      <c r="M1104" s="109"/>
    </row>
    <row r="1105" spans="1:13" x14ac:dyDescent="0.2">
      <c r="A1105" s="109"/>
      <c r="B1105" s="109"/>
      <c r="C1105" s="109"/>
      <c r="D1105" s="109"/>
      <c r="E1105" s="109"/>
      <c r="F1105" s="109"/>
      <c r="G1105" s="109"/>
      <c r="H1105" s="109"/>
      <c r="I1105" s="109"/>
      <c r="J1105" s="109"/>
      <c r="K1105" s="109"/>
      <c r="L1105" s="109"/>
      <c r="M1105" s="109"/>
    </row>
    <row r="1106" spans="1:13" x14ac:dyDescent="0.2">
      <c r="A1106" s="109"/>
      <c r="B1106" s="109"/>
      <c r="C1106" s="109"/>
      <c r="D1106" s="109"/>
      <c r="E1106" s="109"/>
      <c r="F1106" s="109"/>
      <c r="G1106" s="109"/>
      <c r="H1106" s="109"/>
      <c r="I1106" s="109"/>
      <c r="J1106" s="109"/>
      <c r="K1106" s="109"/>
      <c r="L1106" s="109"/>
      <c r="M1106" s="109"/>
    </row>
    <row r="1107" spans="1:13" x14ac:dyDescent="0.2">
      <c r="A1107" s="109"/>
      <c r="B1107" s="109"/>
      <c r="C1107" s="109"/>
      <c r="D1107" s="109"/>
      <c r="E1107" s="109"/>
      <c r="F1107" s="109"/>
      <c r="G1107" s="109"/>
      <c r="H1107" s="109"/>
      <c r="I1107" s="109"/>
      <c r="J1107" s="109"/>
      <c r="K1107" s="109"/>
      <c r="L1107" s="109"/>
      <c r="M1107" s="109"/>
    </row>
    <row r="1108" spans="1:13" x14ac:dyDescent="0.2">
      <c r="A1108" s="109"/>
      <c r="B1108" s="109"/>
      <c r="C1108" s="109"/>
      <c r="D1108" s="109"/>
      <c r="E1108" s="109"/>
      <c r="F1108" s="109"/>
      <c r="G1108" s="109"/>
      <c r="H1108" s="109"/>
      <c r="I1108" s="109"/>
      <c r="J1108" s="109"/>
      <c r="K1108" s="109"/>
      <c r="L1108" s="109"/>
      <c r="M1108" s="109"/>
    </row>
    <row r="1109" spans="1:13" x14ac:dyDescent="0.2">
      <c r="A1109" s="109"/>
      <c r="B1109" s="109"/>
      <c r="C1109" s="109"/>
      <c r="D1109" s="109"/>
      <c r="E1109" s="109"/>
      <c r="F1109" s="109"/>
      <c r="G1109" s="109"/>
      <c r="H1109" s="109"/>
      <c r="I1109" s="109"/>
      <c r="J1109" s="109"/>
      <c r="K1109" s="109"/>
      <c r="L1109" s="109"/>
      <c r="M1109" s="109"/>
    </row>
    <row r="1110" spans="1:13" x14ac:dyDescent="0.2">
      <c r="A1110" s="109"/>
      <c r="B1110" s="109"/>
      <c r="C1110" s="109"/>
      <c r="D1110" s="109"/>
      <c r="E1110" s="109"/>
      <c r="F1110" s="109"/>
      <c r="G1110" s="109"/>
      <c r="H1110" s="109"/>
      <c r="I1110" s="109"/>
      <c r="J1110" s="109"/>
      <c r="K1110" s="109"/>
      <c r="L1110" s="109"/>
      <c r="M1110" s="109"/>
    </row>
    <row r="1111" spans="1:13" x14ac:dyDescent="0.2">
      <c r="A1111" s="109"/>
      <c r="B1111" s="109"/>
      <c r="C1111" s="109"/>
      <c r="D1111" s="109"/>
      <c r="E1111" s="109"/>
      <c r="F1111" s="109"/>
      <c r="G1111" s="109"/>
      <c r="H1111" s="109"/>
      <c r="I1111" s="109"/>
      <c r="J1111" s="109"/>
      <c r="K1111" s="109"/>
      <c r="L1111" s="109"/>
      <c r="M1111" s="109"/>
    </row>
    <row r="1112" spans="1:13" x14ac:dyDescent="0.2">
      <c r="A1112" s="109"/>
      <c r="B1112" s="109"/>
      <c r="C1112" s="109"/>
      <c r="D1112" s="109"/>
      <c r="E1112" s="109"/>
      <c r="F1112" s="109"/>
      <c r="G1112" s="109"/>
      <c r="H1112" s="109"/>
      <c r="I1112" s="109"/>
      <c r="J1112" s="109"/>
      <c r="K1112" s="109"/>
      <c r="L1112" s="109"/>
      <c r="M1112" s="109"/>
    </row>
    <row r="1113" spans="1:13" x14ac:dyDescent="0.2">
      <c r="A1113" s="109"/>
      <c r="B1113" s="109"/>
      <c r="C1113" s="109"/>
      <c r="D1113" s="109"/>
      <c r="E1113" s="109"/>
      <c r="F1113" s="109"/>
      <c r="G1113" s="109"/>
      <c r="H1113" s="109"/>
      <c r="I1113" s="109"/>
      <c r="J1113" s="109"/>
      <c r="K1113" s="109"/>
      <c r="L1113" s="109"/>
      <c r="M1113" s="109"/>
    </row>
    <row r="1114" spans="1:13" x14ac:dyDescent="0.2">
      <c r="A1114" s="109"/>
      <c r="B1114" s="109"/>
      <c r="C1114" s="109"/>
      <c r="D1114" s="109"/>
      <c r="E1114" s="109"/>
      <c r="F1114" s="109"/>
      <c r="G1114" s="109"/>
      <c r="H1114" s="109"/>
      <c r="I1114" s="109"/>
      <c r="J1114" s="109"/>
      <c r="K1114" s="109"/>
      <c r="L1114" s="109"/>
      <c r="M1114" s="109"/>
    </row>
    <row r="1115" spans="1:13" x14ac:dyDescent="0.2">
      <c r="A1115" s="109"/>
      <c r="B1115" s="109"/>
      <c r="C1115" s="109"/>
      <c r="D1115" s="109"/>
      <c r="E1115" s="109"/>
      <c r="F1115" s="109"/>
      <c r="G1115" s="109"/>
      <c r="H1115" s="109"/>
      <c r="I1115" s="109"/>
      <c r="J1115" s="109"/>
      <c r="K1115" s="109"/>
      <c r="L1115" s="109"/>
      <c r="M1115" s="109"/>
    </row>
    <row r="1116" spans="1:13" x14ac:dyDescent="0.2">
      <c r="A1116" s="109"/>
      <c r="B1116" s="109"/>
      <c r="C1116" s="109"/>
      <c r="D1116" s="109"/>
      <c r="E1116" s="109"/>
      <c r="F1116" s="109"/>
      <c r="G1116" s="109"/>
      <c r="H1116" s="109"/>
      <c r="I1116" s="109"/>
      <c r="J1116" s="109"/>
      <c r="K1116" s="109"/>
      <c r="L1116" s="109"/>
      <c r="M1116" s="109"/>
    </row>
    <row r="1117" spans="1:13" x14ac:dyDescent="0.2">
      <c r="A1117" s="109"/>
      <c r="B1117" s="109"/>
      <c r="C1117" s="109"/>
      <c r="D1117" s="109"/>
      <c r="E1117" s="109"/>
      <c r="F1117" s="109"/>
      <c r="G1117" s="109"/>
      <c r="H1117" s="109"/>
      <c r="I1117" s="109"/>
      <c r="J1117" s="109"/>
      <c r="K1117" s="109"/>
      <c r="L1117" s="109"/>
      <c r="M1117" s="109"/>
    </row>
    <row r="1118" spans="1:13" x14ac:dyDescent="0.2">
      <c r="A1118" s="109"/>
      <c r="B1118" s="109"/>
      <c r="C1118" s="109"/>
      <c r="D1118" s="109"/>
      <c r="E1118" s="109"/>
      <c r="F1118" s="109"/>
      <c r="G1118" s="109"/>
      <c r="H1118" s="109"/>
      <c r="I1118" s="109"/>
      <c r="J1118" s="109"/>
      <c r="K1118" s="109"/>
      <c r="L1118" s="109"/>
      <c r="M1118" s="109"/>
    </row>
    <row r="1119" spans="1:13" x14ac:dyDescent="0.2">
      <c r="A1119" s="109"/>
      <c r="B1119" s="109"/>
      <c r="C1119" s="109"/>
      <c r="D1119" s="109"/>
      <c r="E1119" s="109"/>
      <c r="F1119" s="109"/>
      <c r="G1119" s="109"/>
      <c r="H1119" s="109"/>
      <c r="I1119" s="109"/>
      <c r="J1119" s="109"/>
      <c r="K1119" s="109"/>
      <c r="L1119" s="109"/>
      <c r="M1119" s="109"/>
    </row>
    <row r="1120" spans="1:13" x14ac:dyDescent="0.2">
      <c r="A1120" s="109"/>
      <c r="B1120" s="109"/>
      <c r="C1120" s="109"/>
      <c r="D1120" s="109"/>
      <c r="E1120" s="109"/>
      <c r="F1120" s="109"/>
      <c r="G1120" s="109"/>
      <c r="H1120" s="109"/>
      <c r="I1120" s="109"/>
      <c r="J1120" s="109"/>
      <c r="K1120" s="109"/>
      <c r="L1120" s="109"/>
      <c r="M1120" s="109"/>
    </row>
    <row r="1121" spans="1:13" x14ac:dyDescent="0.2">
      <c r="A1121" s="109"/>
      <c r="B1121" s="109"/>
      <c r="C1121" s="109"/>
      <c r="D1121" s="109"/>
      <c r="E1121" s="109"/>
      <c r="F1121" s="109"/>
      <c r="G1121" s="109"/>
      <c r="H1121" s="109"/>
      <c r="I1121" s="109"/>
      <c r="J1121" s="109"/>
      <c r="K1121" s="109"/>
      <c r="L1121" s="109"/>
      <c r="M1121" s="109"/>
    </row>
    <row r="1122" spans="1:13" x14ac:dyDescent="0.2">
      <c r="A1122" s="109"/>
      <c r="B1122" s="109"/>
      <c r="C1122" s="109"/>
      <c r="D1122" s="109"/>
      <c r="E1122" s="109"/>
      <c r="F1122" s="109"/>
      <c r="G1122" s="109"/>
      <c r="H1122" s="109"/>
      <c r="I1122" s="109"/>
      <c r="J1122" s="109"/>
      <c r="K1122" s="109"/>
      <c r="L1122" s="109"/>
      <c r="M1122" s="109"/>
    </row>
    <row r="1123" spans="1:13" x14ac:dyDescent="0.2">
      <c r="A1123" s="109"/>
      <c r="B1123" s="109"/>
      <c r="C1123" s="109"/>
      <c r="D1123" s="109"/>
      <c r="E1123" s="109"/>
      <c r="F1123" s="109"/>
      <c r="G1123" s="109"/>
      <c r="H1123" s="109"/>
      <c r="I1123" s="109"/>
      <c r="J1123" s="109"/>
      <c r="K1123" s="109"/>
      <c r="L1123" s="109"/>
      <c r="M1123" s="109"/>
    </row>
    <row r="1124" spans="1:13" x14ac:dyDescent="0.2">
      <c r="A1124" s="109"/>
      <c r="B1124" s="109"/>
      <c r="C1124" s="109"/>
      <c r="D1124" s="109"/>
      <c r="E1124" s="109"/>
      <c r="F1124" s="109"/>
      <c r="G1124" s="109"/>
      <c r="H1124" s="109"/>
      <c r="I1124" s="109"/>
      <c r="J1124" s="109"/>
      <c r="K1124" s="109"/>
      <c r="L1124" s="109"/>
      <c r="M1124" s="109"/>
    </row>
    <row r="1125" spans="1:13" x14ac:dyDescent="0.2">
      <c r="A1125" s="109"/>
      <c r="B1125" s="109"/>
      <c r="C1125" s="109"/>
      <c r="D1125" s="109"/>
      <c r="E1125" s="109"/>
      <c r="F1125" s="109"/>
      <c r="G1125" s="109"/>
      <c r="H1125" s="109"/>
      <c r="I1125" s="109"/>
      <c r="J1125" s="109"/>
      <c r="K1125" s="109"/>
      <c r="L1125" s="109"/>
      <c r="M1125" s="109"/>
    </row>
    <row r="1126" spans="1:13" x14ac:dyDescent="0.2">
      <c r="A1126" s="109"/>
      <c r="B1126" s="109"/>
      <c r="C1126" s="109"/>
      <c r="D1126" s="109"/>
      <c r="E1126" s="109"/>
      <c r="F1126" s="109"/>
      <c r="G1126" s="109"/>
      <c r="H1126" s="109"/>
      <c r="I1126" s="109"/>
      <c r="J1126" s="109"/>
      <c r="K1126" s="109"/>
      <c r="L1126" s="109"/>
      <c r="M1126" s="109"/>
    </row>
    <row r="1127" spans="1:13" x14ac:dyDescent="0.2">
      <c r="A1127" s="109"/>
      <c r="B1127" s="109"/>
      <c r="C1127" s="109"/>
      <c r="D1127" s="109"/>
      <c r="E1127" s="109"/>
      <c r="F1127" s="109"/>
      <c r="G1127" s="109"/>
      <c r="H1127" s="109"/>
      <c r="I1127" s="109"/>
      <c r="J1127" s="109"/>
      <c r="K1127" s="109"/>
      <c r="L1127" s="109"/>
      <c r="M1127" s="109"/>
    </row>
    <row r="1128" spans="1:13" x14ac:dyDescent="0.2">
      <c r="A1128" s="109"/>
      <c r="B1128" s="109"/>
      <c r="C1128" s="109"/>
      <c r="D1128" s="109"/>
      <c r="E1128" s="109"/>
      <c r="F1128" s="109"/>
      <c r="G1128" s="109"/>
      <c r="H1128" s="109"/>
      <c r="I1128" s="109"/>
      <c r="J1128" s="109"/>
      <c r="K1128" s="109"/>
      <c r="L1128" s="109"/>
      <c r="M1128" s="109"/>
    </row>
    <row r="1129" spans="1:13" x14ac:dyDescent="0.2">
      <c r="A1129" s="109"/>
      <c r="B1129" s="109"/>
      <c r="C1129" s="109"/>
      <c r="D1129" s="109"/>
      <c r="E1129" s="109"/>
      <c r="F1129" s="109"/>
      <c r="G1129" s="109"/>
      <c r="H1129" s="109"/>
      <c r="I1129" s="109"/>
      <c r="J1129" s="109"/>
      <c r="K1129" s="109"/>
      <c r="L1129" s="109"/>
      <c r="M1129" s="109"/>
    </row>
    <row r="1130" spans="1:13" x14ac:dyDescent="0.2">
      <c r="A1130" s="109"/>
      <c r="B1130" s="109"/>
      <c r="C1130" s="109"/>
      <c r="D1130" s="109"/>
      <c r="E1130" s="109"/>
      <c r="F1130" s="109"/>
      <c r="G1130" s="109"/>
      <c r="H1130" s="109"/>
      <c r="I1130" s="109"/>
      <c r="J1130" s="109"/>
      <c r="K1130" s="109"/>
      <c r="L1130" s="109"/>
      <c r="M1130" s="109"/>
    </row>
    <row r="1131" spans="1:13" x14ac:dyDescent="0.2">
      <c r="A1131" s="109"/>
      <c r="B1131" s="109"/>
      <c r="C1131" s="109"/>
      <c r="D1131" s="109"/>
      <c r="E1131" s="109"/>
      <c r="F1131" s="109"/>
      <c r="G1131" s="109"/>
      <c r="H1131" s="109"/>
      <c r="I1131" s="109"/>
      <c r="J1131" s="109"/>
      <c r="K1131" s="109"/>
      <c r="L1131" s="109"/>
      <c r="M1131" s="109"/>
    </row>
    <row r="1132" spans="1:13" x14ac:dyDescent="0.2">
      <c r="A1132" s="109"/>
      <c r="B1132" s="109"/>
      <c r="C1132" s="109"/>
      <c r="D1132" s="109"/>
      <c r="E1132" s="109"/>
      <c r="F1132" s="109"/>
      <c r="G1132" s="109"/>
      <c r="H1132" s="109"/>
      <c r="I1132" s="109"/>
      <c r="J1132" s="109"/>
      <c r="K1132" s="109"/>
      <c r="L1132" s="109"/>
      <c r="M1132" s="109"/>
    </row>
    <row r="1133" spans="1:13" x14ac:dyDescent="0.2">
      <c r="A1133" s="109"/>
      <c r="B1133" s="109"/>
      <c r="C1133" s="109"/>
      <c r="D1133" s="109"/>
      <c r="E1133" s="109"/>
      <c r="F1133" s="109"/>
      <c r="G1133" s="109"/>
      <c r="H1133" s="109"/>
      <c r="I1133" s="109"/>
      <c r="J1133" s="109"/>
      <c r="K1133" s="109"/>
      <c r="L1133" s="109"/>
      <c r="M1133" s="109"/>
    </row>
    <row r="1134" spans="1:13" x14ac:dyDescent="0.2">
      <c r="A1134" s="109"/>
      <c r="B1134" s="109"/>
      <c r="C1134" s="109"/>
      <c r="D1134" s="109"/>
      <c r="E1134" s="109"/>
      <c r="F1134" s="109"/>
      <c r="G1134" s="109"/>
      <c r="H1134" s="109"/>
      <c r="I1134" s="109"/>
      <c r="J1134" s="109"/>
      <c r="K1134" s="109"/>
      <c r="L1134" s="109"/>
      <c r="M1134" s="109"/>
    </row>
    <row r="1135" spans="1:13" x14ac:dyDescent="0.2">
      <c r="A1135" s="109"/>
      <c r="B1135" s="109"/>
      <c r="C1135" s="109"/>
      <c r="D1135" s="109"/>
      <c r="E1135" s="109"/>
      <c r="F1135" s="109"/>
      <c r="G1135" s="109"/>
      <c r="H1135" s="109"/>
      <c r="I1135" s="109"/>
      <c r="J1135" s="109"/>
      <c r="K1135" s="109"/>
      <c r="L1135" s="109"/>
      <c r="M1135" s="109"/>
    </row>
    <row r="1136" spans="1:13" x14ac:dyDescent="0.2">
      <c r="A1136" s="109"/>
      <c r="B1136" s="109"/>
      <c r="C1136" s="109"/>
      <c r="D1136" s="109"/>
      <c r="E1136" s="109"/>
      <c r="F1136" s="109"/>
      <c r="G1136" s="109"/>
      <c r="H1136" s="109"/>
      <c r="I1136" s="109"/>
      <c r="J1136" s="109"/>
      <c r="K1136" s="109"/>
      <c r="L1136" s="109"/>
      <c r="M1136" s="109"/>
    </row>
    <row r="1137" spans="1:13" x14ac:dyDescent="0.2">
      <c r="A1137" s="109"/>
      <c r="B1137" s="109"/>
      <c r="C1137" s="109"/>
      <c r="D1137" s="109"/>
      <c r="E1137" s="109"/>
      <c r="F1137" s="109"/>
      <c r="G1137" s="109"/>
      <c r="H1137" s="109"/>
      <c r="I1137" s="109"/>
      <c r="J1137" s="109"/>
      <c r="K1137" s="109"/>
      <c r="L1137" s="109"/>
      <c r="M1137" s="109"/>
    </row>
    <row r="1138" spans="1:13" x14ac:dyDescent="0.2">
      <c r="A1138" s="109"/>
      <c r="B1138" s="109"/>
      <c r="C1138" s="109"/>
      <c r="D1138" s="109"/>
      <c r="E1138" s="109"/>
      <c r="F1138" s="109"/>
      <c r="G1138" s="109"/>
      <c r="H1138" s="109"/>
      <c r="I1138" s="109"/>
      <c r="J1138" s="109"/>
      <c r="K1138" s="109"/>
      <c r="L1138" s="109"/>
      <c r="M1138" s="109"/>
    </row>
    <row r="1139" spans="1:13" x14ac:dyDescent="0.2">
      <c r="A1139" s="109"/>
      <c r="B1139" s="109"/>
      <c r="C1139" s="109"/>
      <c r="D1139" s="109"/>
      <c r="E1139" s="109"/>
      <c r="F1139" s="109"/>
      <c r="G1139" s="109"/>
      <c r="H1139" s="109"/>
      <c r="I1139" s="109"/>
      <c r="J1139" s="109"/>
      <c r="K1139" s="109"/>
      <c r="L1139" s="109"/>
      <c r="M1139" s="109"/>
    </row>
    <row r="1140" spans="1:13" x14ac:dyDescent="0.2">
      <c r="A1140" s="109"/>
      <c r="B1140" s="109"/>
      <c r="C1140" s="109"/>
      <c r="D1140" s="109"/>
      <c r="E1140" s="109"/>
      <c r="F1140" s="109"/>
      <c r="G1140" s="109"/>
      <c r="H1140" s="109"/>
      <c r="I1140" s="109"/>
      <c r="J1140" s="109"/>
      <c r="K1140" s="109"/>
      <c r="L1140" s="109"/>
      <c r="M1140" s="109"/>
    </row>
    <row r="1141" spans="1:13" x14ac:dyDescent="0.2">
      <c r="A1141" s="109"/>
      <c r="B1141" s="109"/>
      <c r="C1141" s="109"/>
      <c r="D1141" s="109"/>
      <c r="E1141" s="109"/>
      <c r="F1141" s="109"/>
      <c r="G1141" s="109"/>
      <c r="H1141" s="109"/>
      <c r="I1141" s="109"/>
      <c r="J1141" s="109"/>
      <c r="K1141" s="109"/>
      <c r="L1141" s="109"/>
      <c r="M1141" s="109"/>
    </row>
    <row r="1142" spans="1:13" x14ac:dyDescent="0.2">
      <c r="A1142" s="109"/>
      <c r="B1142" s="109"/>
      <c r="C1142" s="109"/>
      <c r="D1142" s="109"/>
      <c r="E1142" s="109"/>
      <c r="F1142" s="109"/>
      <c r="G1142" s="109"/>
      <c r="H1142" s="109"/>
      <c r="I1142" s="109"/>
      <c r="J1142" s="109"/>
      <c r="K1142" s="109"/>
      <c r="L1142" s="109"/>
      <c r="M1142" s="109"/>
    </row>
    <row r="1143" spans="1:13" x14ac:dyDescent="0.2">
      <c r="A1143" s="109"/>
      <c r="B1143" s="109"/>
      <c r="C1143" s="109"/>
      <c r="D1143" s="109"/>
      <c r="E1143" s="109"/>
      <c r="F1143" s="109"/>
      <c r="G1143" s="109"/>
      <c r="H1143" s="109"/>
      <c r="I1143" s="109"/>
      <c r="J1143" s="109"/>
      <c r="K1143" s="109"/>
      <c r="L1143" s="109"/>
      <c r="M1143" s="109"/>
    </row>
    <row r="1144" spans="1:13" x14ac:dyDescent="0.2">
      <c r="A1144" s="109"/>
      <c r="B1144" s="109"/>
      <c r="C1144" s="109"/>
      <c r="D1144" s="109"/>
      <c r="E1144" s="109"/>
      <c r="F1144" s="109"/>
      <c r="G1144" s="109"/>
      <c r="H1144" s="109"/>
      <c r="I1144" s="109"/>
      <c r="J1144" s="109"/>
      <c r="K1144" s="109"/>
      <c r="L1144" s="109"/>
      <c r="M1144" s="109"/>
    </row>
    <row r="1145" spans="1:13" x14ac:dyDescent="0.2">
      <c r="A1145" s="109"/>
      <c r="B1145" s="109"/>
      <c r="C1145" s="109"/>
      <c r="D1145" s="109"/>
      <c r="E1145" s="109"/>
      <c r="F1145" s="109"/>
      <c r="G1145" s="109"/>
      <c r="H1145" s="109"/>
      <c r="I1145" s="109"/>
      <c r="J1145" s="109"/>
      <c r="K1145" s="109"/>
      <c r="L1145" s="109"/>
      <c r="M1145" s="109"/>
    </row>
    <row r="1146" spans="1:13" x14ac:dyDescent="0.2">
      <c r="A1146" s="109"/>
      <c r="B1146" s="109"/>
      <c r="C1146" s="109"/>
      <c r="D1146" s="109"/>
      <c r="E1146" s="109"/>
      <c r="F1146" s="109"/>
      <c r="G1146" s="109"/>
      <c r="H1146" s="109"/>
      <c r="I1146" s="109"/>
      <c r="J1146" s="109"/>
      <c r="K1146" s="109"/>
      <c r="L1146" s="109"/>
      <c r="M1146" s="109"/>
    </row>
    <row r="1147" spans="1:13" x14ac:dyDescent="0.2">
      <c r="A1147" s="109"/>
      <c r="B1147" s="109"/>
      <c r="C1147" s="109"/>
      <c r="D1147" s="109"/>
      <c r="E1147" s="109"/>
      <c r="F1147" s="109"/>
      <c r="G1147" s="109"/>
      <c r="H1147" s="109"/>
      <c r="I1147" s="109"/>
      <c r="J1147" s="109"/>
      <c r="K1147" s="109"/>
      <c r="L1147" s="109"/>
      <c r="M1147" s="109"/>
    </row>
    <row r="1148" spans="1:13" x14ac:dyDescent="0.2">
      <c r="A1148" s="109"/>
      <c r="B1148" s="109"/>
      <c r="C1148" s="109"/>
      <c r="D1148" s="109"/>
      <c r="E1148" s="109"/>
      <c r="F1148" s="109"/>
      <c r="G1148" s="109"/>
      <c r="H1148" s="109"/>
      <c r="I1148" s="109"/>
      <c r="J1148" s="109"/>
      <c r="K1148" s="109"/>
      <c r="L1148" s="109"/>
      <c r="M1148" s="109"/>
    </row>
    <row r="1149" spans="1:13" x14ac:dyDescent="0.2">
      <c r="A1149" s="109"/>
      <c r="B1149" s="109"/>
      <c r="C1149" s="109"/>
      <c r="D1149" s="109"/>
      <c r="E1149" s="109"/>
      <c r="F1149" s="109"/>
      <c r="G1149" s="109"/>
      <c r="H1149" s="109"/>
      <c r="I1149" s="109"/>
      <c r="J1149" s="109"/>
      <c r="K1149" s="109"/>
      <c r="L1149" s="109"/>
      <c r="M1149" s="109"/>
    </row>
    <row r="1150" spans="1:13" x14ac:dyDescent="0.2">
      <c r="A1150" s="109"/>
      <c r="B1150" s="109"/>
      <c r="C1150" s="109"/>
      <c r="D1150" s="109"/>
      <c r="E1150" s="109"/>
      <c r="F1150" s="109"/>
      <c r="G1150" s="109"/>
      <c r="H1150" s="109"/>
      <c r="I1150" s="109"/>
      <c r="J1150" s="109"/>
      <c r="K1150" s="109"/>
      <c r="L1150" s="109"/>
      <c r="M1150" s="109"/>
    </row>
    <row r="1151" spans="1:13" x14ac:dyDescent="0.2">
      <c r="A1151" s="109"/>
      <c r="B1151" s="109"/>
      <c r="C1151" s="109"/>
      <c r="D1151" s="109"/>
      <c r="E1151" s="109"/>
      <c r="F1151" s="109"/>
      <c r="G1151" s="109"/>
      <c r="H1151" s="109"/>
      <c r="I1151" s="109"/>
      <c r="J1151" s="109"/>
      <c r="K1151" s="109"/>
      <c r="L1151" s="109"/>
      <c r="M1151" s="109"/>
    </row>
    <row r="1152" spans="1:13" x14ac:dyDescent="0.2">
      <c r="A1152" s="109"/>
      <c r="B1152" s="109"/>
      <c r="C1152" s="109"/>
      <c r="D1152" s="109"/>
      <c r="E1152" s="109"/>
      <c r="F1152" s="109"/>
      <c r="G1152" s="109"/>
      <c r="H1152" s="109"/>
      <c r="I1152" s="109"/>
      <c r="J1152" s="109"/>
      <c r="K1152" s="109"/>
      <c r="L1152" s="109"/>
      <c r="M1152" s="109"/>
    </row>
    <row r="1153" spans="1:13" x14ac:dyDescent="0.2">
      <c r="A1153" s="109"/>
      <c r="B1153" s="109"/>
      <c r="C1153" s="109"/>
      <c r="D1153" s="109"/>
      <c r="E1153" s="109"/>
      <c r="F1153" s="109"/>
      <c r="G1153" s="109"/>
      <c r="H1153" s="109"/>
      <c r="I1153" s="109"/>
      <c r="J1153" s="109"/>
      <c r="K1153" s="109"/>
      <c r="L1153" s="109"/>
      <c r="M1153" s="109"/>
    </row>
    <row r="1154" spans="1:13" x14ac:dyDescent="0.2">
      <c r="A1154" s="109"/>
      <c r="B1154" s="109"/>
      <c r="C1154" s="109"/>
      <c r="D1154" s="109"/>
      <c r="E1154" s="109"/>
      <c r="F1154" s="109"/>
      <c r="G1154" s="109"/>
      <c r="H1154" s="109"/>
      <c r="I1154" s="109"/>
      <c r="J1154" s="109"/>
      <c r="K1154" s="109"/>
      <c r="L1154" s="109"/>
      <c r="M1154" s="109"/>
    </row>
    <row r="1155" spans="1:13" x14ac:dyDescent="0.2">
      <c r="A1155" s="109"/>
      <c r="B1155" s="109"/>
      <c r="C1155" s="109"/>
      <c r="D1155" s="109"/>
      <c r="E1155" s="109"/>
      <c r="F1155" s="109"/>
      <c r="G1155" s="109"/>
      <c r="H1155" s="109"/>
      <c r="I1155" s="109"/>
      <c r="J1155" s="109"/>
      <c r="K1155" s="109"/>
      <c r="L1155" s="109"/>
      <c r="M1155" s="109"/>
    </row>
    <row r="1156" spans="1:13" x14ac:dyDescent="0.2">
      <c r="A1156" s="109"/>
      <c r="B1156" s="109"/>
      <c r="C1156" s="109"/>
      <c r="D1156" s="109"/>
      <c r="E1156" s="109"/>
      <c r="F1156" s="109"/>
      <c r="G1156" s="109"/>
      <c r="H1156" s="109"/>
      <c r="I1156" s="109"/>
      <c r="J1156" s="109"/>
      <c r="K1156" s="109"/>
      <c r="L1156" s="109"/>
      <c r="M1156" s="109"/>
    </row>
    <row r="1157" spans="1:13" x14ac:dyDescent="0.2">
      <c r="A1157" s="109"/>
      <c r="B1157" s="109"/>
      <c r="C1157" s="109"/>
      <c r="D1157" s="109"/>
      <c r="E1157" s="109"/>
      <c r="F1157" s="109"/>
      <c r="G1157" s="109"/>
      <c r="H1157" s="109"/>
      <c r="I1157" s="109"/>
      <c r="J1157" s="109"/>
      <c r="K1157" s="109"/>
      <c r="L1157" s="109"/>
      <c r="M1157" s="109"/>
    </row>
    <row r="1158" spans="1:13" x14ac:dyDescent="0.2">
      <c r="A1158" s="109"/>
      <c r="B1158" s="109"/>
      <c r="C1158" s="109"/>
      <c r="D1158" s="109"/>
      <c r="E1158" s="109"/>
      <c r="F1158" s="109"/>
      <c r="G1158" s="109"/>
      <c r="H1158" s="109"/>
      <c r="I1158" s="109"/>
      <c r="J1158" s="109"/>
      <c r="K1158" s="109"/>
      <c r="L1158" s="109"/>
      <c r="M1158" s="109"/>
    </row>
    <row r="1159" spans="1:13" x14ac:dyDescent="0.2">
      <c r="A1159" s="109"/>
      <c r="B1159" s="109"/>
      <c r="C1159" s="109"/>
      <c r="D1159" s="109"/>
      <c r="E1159" s="109"/>
      <c r="F1159" s="109"/>
      <c r="G1159" s="109"/>
      <c r="H1159" s="109"/>
      <c r="I1159" s="109"/>
      <c r="J1159" s="109"/>
      <c r="K1159" s="109"/>
      <c r="L1159" s="109"/>
      <c r="M1159" s="109"/>
    </row>
    <row r="1160" spans="1:13" x14ac:dyDescent="0.2">
      <c r="A1160" s="109"/>
      <c r="B1160" s="109"/>
      <c r="C1160" s="109"/>
      <c r="D1160" s="109"/>
      <c r="E1160" s="109"/>
      <c r="F1160" s="109"/>
      <c r="G1160" s="109"/>
      <c r="H1160" s="109"/>
      <c r="I1160" s="109"/>
      <c r="J1160" s="109"/>
      <c r="K1160" s="109"/>
      <c r="L1160" s="109"/>
      <c r="M1160" s="109"/>
    </row>
    <row r="1161" spans="1:13" x14ac:dyDescent="0.2">
      <c r="A1161" s="109"/>
      <c r="B1161" s="109"/>
      <c r="C1161" s="109"/>
      <c r="D1161" s="109"/>
      <c r="E1161" s="109"/>
      <c r="F1161" s="109"/>
      <c r="G1161" s="109"/>
      <c r="H1161" s="109"/>
      <c r="I1161" s="109"/>
      <c r="J1161" s="109"/>
      <c r="K1161" s="109"/>
      <c r="L1161" s="109"/>
      <c r="M1161" s="109"/>
    </row>
    <row r="1162" spans="1:13" x14ac:dyDescent="0.2">
      <c r="A1162" s="109"/>
      <c r="B1162" s="109"/>
      <c r="C1162" s="109"/>
      <c r="D1162" s="109"/>
      <c r="E1162" s="109"/>
      <c r="F1162" s="109"/>
      <c r="G1162" s="109"/>
      <c r="H1162" s="109"/>
      <c r="I1162" s="109"/>
      <c r="J1162" s="109"/>
      <c r="K1162" s="109"/>
      <c r="L1162" s="109"/>
      <c r="M1162" s="109"/>
    </row>
    <row r="1163" spans="1:13" x14ac:dyDescent="0.2">
      <c r="A1163" s="109"/>
      <c r="B1163" s="109"/>
      <c r="C1163" s="109"/>
      <c r="D1163" s="109"/>
      <c r="E1163" s="109"/>
      <c r="F1163" s="109"/>
      <c r="G1163" s="109"/>
      <c r="H1163" s="109"/>
      <c r="I1163" s="109"/>
      <c r="J1163" s="109"/>
      <c r="K1163" s="109"/>
      <c r="L1163" s="109"/>
      <c r="M1163" s="109"/>
    </row>
    <row r="1164" spans="1:13" x14ac:dyDescent="0.2">
      <c r="A1164" s="109"/>
      <c r="B1164" s="109"/>
      <c r="C1164" s="109"/>
      <c r="D1164" s="109"/>
      <c r="E1164" s="109"/>
      <c r="F1164" s="109"/>
      <c r="G1164" s="109"/>
      <c r="H1164" s="109"/>
      <c r="I1164" s="109"/>
      <c r="J1164" s="109"/>
      <c r="K1164" s="109"/>
      <c r="L1164" s="109"/>
      <c r="M1164" s="109"/>
    </row>
    <row r="1165" spans="1:13" x14ac:dyDescent="0.2">
      <c r="A1165" s="109"/>
      <c r="B1165" s="109"/>
      <c r="C1165" s="109"/>
      <c r="D1165" s="109"/>
      <c r="E1165" s="109"/>
      <c r="F1165" s="109"/>
      <c r="G1165" s="109"/>
      <c r="H1165" s="109"/>
      <c r="I1165" s="109"/>
      <c r="J1165" s="109"/>
      <c r="K1165" s="109"/>
      <c r="L1165" s="109"/>
      <c r="M1165" s="109"/>
    </row>
    <row r="1166" spans="1:13" x14ac:dyDescent="0.2">
      <c r="A1166" s="109"/>
      <c r="B1166" s="109"/>
      <c r="C1166" s="109"/>
      <c r="D1166" s="109"/>
      <c r="E1166" s="109"/>
      <c r="F1166" s="109"/>
      <c r="G1166" s="109"/>
      <c r="H1166" s="109"/>
      <c r="I1166" s="109"/>
      <c r="J1166" s="109"/>
      <c r="K1166" s="109"/>
      <c r="L1166" s="109"/>
      <c r="M1166" s="109"/>
    </row>
    <row r="1167" spans="1:13" x14ac:dyDescent="0.2">
      <c r="A1167" s="109"/>
      <c r="B1167" s="109"/>
      <c r="C1167" s="109"/>
      <c r="D1167" s="109"/>
      <c r="E1167" s="109"/>
      <c r="F1167" s="109"/>
      <c r="G1167" s="109"/>
      <c r="H1167" s="109"/>
      <c r="I1167" s="109"/>
      <c r="J1167" s="109"/>
      <c r="K1167" s="109"/>
      <c r="L1167" s="109"/>
      <c r="M1167" s="109"/>
    </row>
    <row r="1168" spans="1:13" x14ac:dyDescent="0.2">
      <c r="A1168" s="109"/>
      <c r="B1168" s="109"/>
      <c r="C1168" s="109"/>
      <c r="D1168" s="109"/>
      <c r="E1168" s="109"/>
      <c r="F1168" s="109"/>
      <c r="G1168" s="109"/>
      <c r="H1168" s="109"/>
      <c r="I1168" s="109"/>
      <c r="J1168" s="109"/>
      <c r="K1168" s="109"/>
      <c r="L1168" s="109"/>
      <c r="M1168" s="109"/>
    </row>
    <row r="1169" spans="1:13" x14ac:dyDescent="0.2">
      <c r="A1169" s="109"/>
      <c r="B1169" s="109"/>
      <c r="C1169" s="109"/>
      <c r="D1169" s="109"/>
      <c r="E1169" s="109"/>
      <c r="F1169" s="109"/>
      <c r="G1169" s="109"/>
      <c r="H1169" s="109"/>
      <c r="I1169" s="109"/>
      <c r="J1169" s="109"/>
      <c r="K1169" s="109"/>
      <c r="L1169" s="109"/>
      <c r="M1169" s="109"/>
    </row>
    <row r="1170" spans="1:13" x14ac:dyDescent="0.2">
      <c r="A1170" s="109"/>
      <c r="B1170" s="109"/>
      <c r="C1170" s="109"/>
      <c r="D1170" s="109"/>
      <c r="E1170" s="109"/>
      <c r="F1170" s="109"/>
      <c r="G1170" s="109"/>
      <c r="H1170" s="109"/>
      <c r="I1170" s="109"/>
      <c r="J1170" s="109"/>
      <c r="K1170" s="109"/>
      <c r="L1170" s="109"/>
      <c r="M1170" s="109"/>
    </row>
    <row r="1171" spans="1:13" x14ac:dyDescent="0.2">
      <c r="A1171" s="109"/>
      <c r="B1171" s="109"/>
      <c r="C1171" s="109"/>
      <c r="D1171" s="109"/>
      <c r="E1171" s="109"/>
      <c r="F1171" s="109"/>
      <c r="G1171" s="109"/>
      <c r="H1171" s="109"/>
      <c r="I1171" s="109"/>
      <c r="J1171" s="109"/>
      <c r="K1171" s="109"/>
      <c r="L1171" s="109"/>
      <c r="M1171" s="109"/>
    </row>
    <row r="1172" spans="1:13" x14ac:dyDescent="0.2">
      <c r="A1172" s="109"/>
      <c r="B1172" s="109"/>
      <c r="C1172" s="109"/>
      <c r="D1172" s="109"/>
      <c r="E1172" s="109"/>
      <c r="F1172" s="109"/>
      <c r="G1172" s="109"/>
      <c r="H1172" s="109"/>
      <c r="I1172" s="109"/>
      <c r="J1172" s="109"/>
      <c r="K1172" s="109"/>
      <c r="L1172" s="109"/>
      <c r="M1172" s="109"/>
    </row>
    <row r="1173" spans="1:13" x14ac:dyDescent="0.2">
      <c r="A1173" s="109"/>
      <c r="B1173" s="109"/>
      <c r="C1173" s="109"/>
      <c r="D1173" s="109"/>
      <c r="E1173" s="109"/>
      <c r="F1173" s="109"/>
      <c r="G1173" s="109"/>
      <c r="H1173" s="109"/>
      <c r="I1173" s="109"/>
      <c r="J1173" s="109"/>
      <c r="K1173" s="109"/>
      <c r="L1173" s="109"/>
      <c r="M1173" s="109"/>
    </row>
    <row r="1174" spans="1:13" x14ac:dyDescent="0.2">
      <c r="A1174" s="109"/>
      <c r="B1174" s="109"/>
      <c r="C1174" s="109"/>
      <c r="D1174" s="109"/>
      <c r="E1174" s="109"/>
      <c r="F1174" s="109"/>
      <c r="G1174" s="109"/>
      <c r="H1174" s="109"/>
      <c r="I1174" s="109"/>
      <c r="J1174" s="109"/>
      <c r="K1174" s="109"/>
      <c r="L1174" s="109"/>
      <c r="M1174" s="109"/>
    </row>
    <row r="1175" spans="1:13" x14ac:dyDescent="0.2">
      <c r="A1175" s="109"/>
      <c r="B1175" s="109"/>
      <c r="C1175" s="109"/>
      <c r="D1175" s="109"/>
      <c r="E1175" s="109"/>
      <c r="F1175" s="109"/>
      <c r="G1175" s="109"/>
      <c r="H1175" s="109"/>
      <c r="I1175" s="109"/>
      <c r="J1175" s="109"/>
      <c r="K1175" s="109"/>
      <c r="L1175" s="109"/>
      <c r="M1175" s="109"/>
    </row>
    <row r="1176" spans="1:13" x14ac:dyDescent="0.2">
      <c r="A1176" s="109"/>
      <c r="B1176" s="109"/>
      <c r="C1176" s="109"/>
      <c r="D1176" s="109"/>
      <c r="E1176" s="109"/>
      <c r="F1176" s="109"/>
      <c r="G1176" s="109"/>
      <c r="H1176" s="109"/>
      <c r="I1176" s="109"/>
      <c r="J1176" s="109"/>
      <c r="K1176" s="109"/>
      <c r="L1176" s="109"/>
      <c r="M1176" s="109"/>
    </row>
    <row r="1177" spans="1:13" x14ac:dyDescent="0.2">
      <c r="A1177" s="109"/>
      <c r="B1177" s="109"/>
      <c r="C1177" s="109"/>
      <c r="D1177" s="109"/>
      <c r="E1177" s="109"/>
      <c r="F1177" s="109"/>
      <c r="G1177" s="109"/>
      <c r="H1177" s="109"/>
      <c r="I1177" s="109"/>
      <c r="J1177" s="109"/>
      <c r="K1177" s="109"/>
      <c r="L1177" s="109"/>
      <c r="M1177" s="109"/>
    </row>
    <row r="1178" spans="1:13" x14ac:dyDescent="0.2">
      <c r="A1178" s="109"/>
      <c r="B1178" s="109"/>
      <c r="C1178" s="109"/>
      <c r="D1178" s="109"/>
      <c r="E1178" s="109"/>
      <c r="F1178" s="109"/>
      <c r="G1178" s="109"/>
      <c r="H1178" s="109"/>
      <c r="I1178" s="109"/>
      <c r="J1178" s="109"/>
      <c r="K1178" s="109"/>
      <c r="L1178" s="109"/>
      <c r="M1178" s="109"/>
    </row>
    <row r="1179" spans="1:13" x14ac:dyDescent="0.2">
      <c r="A1179" s="109"/>
      <c r="B1179" s="109"/>
      <c r="C1179" s="109"/>
      <c r="D1179" s="109"/>
      <c r="E1179" s="109"/>
      <c r="F1179" s="109"/>
      <c r="G1179" s="109"/>
      <c r="H1179" s="109"/>
      <c r="I1179" s="109"/>
      <c r="J1179" s="109"/>
      <c r="K1179" s="109"/>
      <c r="L1179" s="109"/>
      <c r="M1179" s="109"/>
    </row>
    <row r="1180" spans="1:13" x14ac:dyDescent="0.2">
      <c r="A1180" s="109"/>
      <c r="B1180" s="109"/>
      <c r="C1180" s="109"/>
      <c r="D1180" s="109"/>
      <c r="E1180" s="109"/>
      <c r="F1180" s="109"/>
      <c r="G1180" s="109"/>
      <c r="H1180" s="109"/>
      <c r="I1180" s="109"/>
      <c r="J1180" s="109"/>
      <c r="K1180" s="109"/>
      <c r="L1180" s="109"/>
      <c r="M1180" s="109"/>
    </row>
    <row r="1181" spans="1:13" x14ac:dyDescent="0.2">
      <c r="A1181" s="109"/>
      <c r="B1181" s="109"/>
      <c r="C1181" s="109"/>
      <c r="D1181" s="109"/>
      <c r="E1181" s="109"/>
      <c r="F1181" s="109"/>
      <c r="G1181" s="109"/>
      <c r="H1181" s="109"/>
      <c r="I1181" s="109"/>
      <c r="J1181" s="109"/>
      <c r="K1181" s="109"/>
      <c r="L1181" s="109"/>
      <c r="M1181" s="109"/>
    </row>
    <row r="1182" spans="1:13" x14ac:dyDescent="0.2">
      <c r="A1182" s="109"/>
      <c r="B1182" s="109"/>
      <c r="C1182" s="109"/>
      <c r="D1182" s="109"/>
      <c r="E1182" s="109"/>
      <c r="F1182" s="109"/>
      <c r="G1182" s="109"/>
      <c r="H1182" s="109"/>
      <c r="I1182" s="109"/>
      <c r="J1182" s="109"/>
      <c r="K1182" s="109"/>
      <c r="L1182" s="109"/>
      <c r="M1182" s="109"/>
    </row>
    <row r="1183" spans="1:13" x14ac:dyDescent="0.2">
      <c r="A1183" s="109"/>
      <c r="B1183" s="109"/>
      <c r="C1183" s="109"/>
      <c r="D1183" s="109"/>
      <c r="E1183" s="109"/>
      <c r="F1183" s="109"/>
      <c r="G1183" s="109"/>
      <c r="H1183" s="109"/>
      <c r="I1183" s="109"/>
      <c r="J1183" s="109"/>
      <c r="K1183" s="109"/>
      <c r="L1183" s="109"/>
      <c r="M1183" s="109"/>
    </row>
    <row r="1184" spans="1:13" x14ac:dyDescent="0.2">
      <c r="A1184" s="109"/>
      <c r="B1184" s="109"/>
      <c r="C1184" s="109"/>
      <c r="D1184" s="109"/>
      <c r="E1184" s="109"/>
      <c r="F1184" s="109"/>
      <c r="G1184" s="109"/>
      <c r="H1184" s="109"/>
      <c r="I1184" s="109"/>
      <c r="J1184" s="109"/>
      <c r="K1184" s="109"/>
      <c r="L1184" s="109"/>
      <c r="M1184" s="109"/>
    </row>
    <row r="1185" spans="1:13" x14ac:dyDescent="0.2">
      <c r="A1185" s="109"/>
      <c r="B1185" s="109"/>
      <c r="C1185" s="109"/>
      <c r="D1185" s="109"/>
      <c r="E1185" s="109"/>
      <c r="F1185" s="109"/>
      <c r="G1185" s="109"/>
      <c r="H1185" s="109"/>
      <c r="I1185" s="109"/>
      <c r="J1185" s="109"/>
      <c r="K1185" s="109"/>
      <c r="L1185" s="109"/>
      <c r="M1185" s="109"/>
    </row>
    <row r="1186" spans="1:13" x14ac:dyDescent="0.2">
      <c r="A1186" s="109"/>
      <c r="B1186" s="109"/>
      <c r="C1186" s="109"/>
      <c r="D1186" s="109"/>
      <c r="E1186" s="109"/>
      <c r="F1186" s="109"/>
      <c r="G1186" s="109"/>
      <c r="H1186" s="109"/>
      <c r="I1186" s="109"/>
      <c r="J1186" s="109"/>
      <c r="K1186" s="109"/>
      <c r="L1186" s="109"/>
      <c r="M1186" s="109"/>
    </row>
    <row r="1187" spans="1:13" x14ac:dyDescent="0.2">
      <c r="A1187" s="109"/>
      <c r="B1187" s="109"/>
      <c r="C1187" s="109"/>
      <c r="D1187" s="109"/>
      <c r="E1187" s="109"/>
      <c r="F1187" s="109"/>
      <c r="G1187" s="109"/>
      <c r="H1187" s="109"/>
      <c r="I1187" s="109"/>
      <c r="J1187" s="109"/>
      <c r="K1187" s="109"/>
      <c r="L1187" s="109"/>
      <c r="M1187" s="109"/>
    </row>
    <row r="1188" spans="1:13" x14ac:dyDescent="0.2">
      <c r="A1188" s="109"/>
      <c r="B1188" s="109"/>
      <c r="C1188" s="109"/>
      <c r="D1188" s="109"/>
      <c r="E1188" s="109"/>
      <c r="F1188" s="109"/>
      <c r="G1188" s="109"/>
      <c r="H1188" s="109"/>
      <c r="I1188" s="109"/>
      <c r="J1188" s="109"/>
      <c r="K1188" s="109"/>
      <c r="L1188" s="109"/>
      <c r="M1188" s="109"/>
    </row>
    <row r="1189" spans="1:13" x14ac:dyDescent="0.2">
      <c r="A1189" s="109"/>
      <c r="B1189" s="109"/>
      <c r="C1189" s="109"/>
      <c r="D1189" s="109"/>
      <c r="E1189" s="109"/>
      <c r="F1189" s="109"/>
      <c r="G1189" s="109"/>
      <c r="H1189" s="109"/>
      <c r="I1189" s="109"/>
      <c r="J1189" s="109"/>
      <c r="K1189" s="109"/>
      <c r="L1189" s="109"/>
      <c r="M1189" s="109"/>
    </row>
    <row r="1190" spans="1:13" x14ac:dyDescent="0.2">
      <c r="A1190" s="109"/>
      <c r="B1190" s="109"/>
      <c r="C1190" s="109"/>
      <c r="D1190" s="109"/>
      <c r="E1190" s="109"/>
      <c r="F1190" s="109"/>
      <c r="G1190" s="109"/>
      <c r="H1190" s="109"/>
      <c r="I1190" s="109"/>
      <c r="J1190" s="109"/>
      <c r="K1190" s="109"/>
      <c r="L1190" s="109"/>
      <c r="M1190" s="109"/>
    </row>
    <row r="1191" spans="1:13" x14ac:dyDescent="0.2">
      <c r="A1191" s="109"/>
      <c r="B1191" s="109"/>
      <c r="C1191" s="109"/>
      <c r="D1191" s="109"/>
      <c r="E1191" s="109"/>
      <c r="F1191" s="109"/>
      <c r="G1191" s="109"/>
      <c r="H1191" s="109"/>
      <c r="I1191" s="109"/>
      <c r="J1191" s="109"/>
      <c r="K1191" s="109"/>
      <c r="L1191" s="109"/>
      <c r="M1191" s="109"/>
    </row>
    <row r="1192" spans="1:13" x14ac:dyDescent="0.2">
      <c r="A1192" s="109"/>
      <c r="B1192" s="109"/>
      <c r="C1192" s="109"/>
      <c r="D1192" s="109"/>
      <c r="E1192" s="109"/>
      <c r="F1192" s="109"/>
      <c r="G1192" s="109"/>
      <c r="H1192" s="109"/>
      <c r="I1192" s="109"/>
      <c r="J1192" s="109"/>
      <c r="K1192" s="109"/>
      <c r="L1192" s="109"/>
      <c r="M1192" s="109"/>
    </row>
    <row r="1193" spans="1:13" x14ac:dyDescent="0.2">
      <c r="A1193" s="109"/>
      <c r="B1193" s="109"/>
      <c r="C1193" s="109"/>
      <c r="D1193" s="109"/>
      <c r="E1193" s="109"/>
      <c r="F1193" s="109"/>
      <c r="G1193" s="109"/>
      <c r="H1193" s="109"/>
      <c r="I1193" s="109"/>
      <c r="J1193" s="109"/>
      <c r="K1193" s="109"/>
      <c r="L1193" s="109"/>
      <c r="M1193" s="109"/>
    </row>
    <row r="1194" spans="1:13" x14ac:dyDescent="0.2">
      <c r="A1194" s="109"/>
      <c r="B1194" s="109"/>
      <c r="C1194" s="109"/>
      <c r="D1194" s="109"/>
      <c r="E1194" s="109"/>
      <c r="F1194" s="109"/>
      <c r="G1194" s="109"/>
      <c r="H1194" s="109"/>
      <c r="I1194" s="109"/>
      <c r="J1194" s="109"/>
      <c r="K1194" s="109"/>
      <c r="L1194" s="109"/>
      <c r="M1194" s="109"/>
    </row>
    <row r="1195" spans="1:13" x14ac:dyDescent="0.2">
      <c r="A1195" s="109"/>
      <c r="B1195" s="109"/>
      <c r="C1195" s="109"/>
      <c r="D1195" s="109"/>
      <c r="E1195" s="109"/>
      <c r="F1195" s="109"/>
      <c r="G1195" s="109"/>
      <c r="H1195" s="109"/>
      <c r="I1195" s="109"/>
      <c r="J1195" s="109"/>
      <c r="K1195" s="109"/>
      <c r="L1195" s="109"/>
      <c r="M1195" s="109"/>
    </row>
    <row r="1196" spans="1:13" x14ac:dyDescent="0.2">
      <c r="A1196" s="109"/>
      <c r="B1196" s="109"/>
      <c r="C1196" s="109"/>
      <c r="D1196" s="109"/>
      <c r="E1196" s="109"/>
      <c r="F1196" s="109"/>
      <c r="G1196" s="109"/>
      <c r="H1196" s="109"/>
      <c r="I1196" s="109"/>
      <c r="J1196" s="109"/>
      <c r="K1196" s="109"/>
      <c r="L1196" s="109"/>
      <c r="M1196" s="109"/>
    </row>
    <row r="1197" spans="1:13" x14ac:dyDescent="0.2">
      <c r="A1197" s="109"/>
      <c r="B1197" s="109"/>
      <c r="C1197" s="109"/>
      <c r="D1197" s="109"/>
      <c r="E1197" s="109"/>
      <c r="F1197" s="109"/>
      <c r="G1197" s="109"/>
      <c r="H1197" s="109"/>
      <c r="I1197" s="109"/>
      <c r="J1197" s="109"/>
      <c r="K1197" s="109"/>
      <c r="L1197" s="109"/>
      <c r="M1197" s="109"/>
    </row>
    <row r="1198" spans="1:13" x14ac:dyDescent="0.2">
      <c r="A1198" s="109"/>
      <c r="B1198" s="109"/>
      <c r="C1198" s="109"/>
      <c r="D1198" s="109"/>
      <c r="E1198" s="109"/>
      <c r="F1198" s="109"/>
      <c r="G1198" s="109"/>
      <c r="H1198" s="109"/>
      <c r="I1198" s="109"/>
      <c r="J1198" s="109"/>
      <c r="K1198" s="109"/>
      <c r="L1198" s="109"/>
      <c r="M1198" s="109"/>
    </row>
    <row r="1199" spans="1:13" x14ac:dyDescent="0.2">
      <c r="A1199" s="109"/>
      <c r="B1199" s="109"/>
      <c r="C1199" s="109"/>
      <c r="D1199" s="109"/>
      <c r="E1199" s="109"/>
      <c r="F1199" s="109"/>
      <c r="G1199" s="109"/>
      <c r="H1199" s="109"/>
      <c r="I1199" s="109"/>
      <c r="J1199" s="109"/>
      <c r="K1199" s="109"/>
      <c r="L1199" s="109"/>
      <c r="M1199" s="109"/>
    </row>
    <row r="1200" spans="1:13" x14ac:dyDescent="0.2">
      <c r="A1200" s="109"/>
      <c r="B1200" s="109"/>
      <c r="C1200" s="109"/>
      <c r="D1200" s="109"/>
      <c r="E1200" s="109"/>
      <c r="F1200" s="109"/>
      <c r="G1200" s="109"/>
      <c r="H1200" s="109"/>
      <c r="I1200" s="109"/>
      <c r="J1200" s="109"/>
      <c r="K1200" s="109"/>
      <c r="L1200" s="109"/>
      <c r="M1200" s="109"/>
    </row>
    <row r="1201" spans="1:13" x14ac:dyDescent="0.2">
      <c r="A1201" s="109"/>
      <c r="B1201" s="109"/>
      <c r="C1201" s="109"/>
      <c r="D1201" s="109"/>
      <c r="E1201" s="109"/>
      <c r="F1201" s="109"/>
      <c r="G1201" s="109"/>
      <c r="H1201" s="109"/>
      <c r="I1201" s="109"/>
      <c r="J1201" s="109"/>
      <c r="K1201" s="109"/>
      <c r="L1201" s="109"/>
      <c r="M1201" s="109"/>
    </row>
    <row r="1202" spans="1:13" x14ac:dyDescent="0.2">
      <c r="A1202" s="109"/>
      <c r="B1202" s="109"/>
      <c r="C1202" s="109"/>
      <c r="D1202" s="109"/>
      <c r="E1202" s="109"/>
      <c r="F1202" s="109"/>
      <c r="G1202" s="109"/>
      <c r="H1202" s="109"/>
      <c r="I1202" s="109"/>
      <c r="J1202" s="109"/>
      <c r="K1202" s="109"/>
      <c r="L1202" s="109"/>
      <c r="M1202" s="109"/>
    </row>
    <row r="1203" spans="1:13" x14ac:dyDescent="0.2">
      <c r="A1203" s="109"/>
      <c r="B1203" s="109"/>
      <c r="C1203" s="109"/>
      <c r="D1203" s="109"/>
      <c r="E1203" s="109"/>
      <c r="F1203" s="109"/>
      <c r="G1203" s="109"/>
      <c r="H1203" s="109"/>
      <c r="I1203" s="109"/>
      <c r="J1203" s="109"/>
      <c r="K1203" s="109"/>
      <c r="L1203" s="109"/>
      <c r="M1203" s="109"/>
    </row>
    <row r="1204" spans="1:13" x14ac:dyDescent="0.2">
      <c r="A1204" s="109"/>
      <c r="B1204" s="109"/>
      <c r="C1204" s="109"/>
      <c r="D1204" s="109"/>
      <c r="E1204" s="109"/>
      <c r="F1204" s="109"/>
      <c r="G1204" s="109"/>
      <c r="H1204" s="109"/>
      <c r="I1204" s="109"/>
      <c r="J1204" s="109"/>
      <c r="K1204" s="109"/>
      <c r="L1204" s="109"/>
      <c r="M1204" s="109"/>
    </row>
    <row r="1205" spans="1:13" x14ac:dyDescent="0.2">
      <c r="A1205" s="109"/>
      <c r="B1205" s="109"/>
      <c r="C1205" s="109"/>
      <c r="D1205" s="109"/>
      <c r="E1205" s="109"/>
      <c r="F1205" s="109"/>
      <c r="G1205" s="109"/>
      <c r="H1205" s="109"/>
      <c r="I1205" s="109"/>
      <c r="J1205" s="109"/>
      <c r="K1205" s="109"/>
      <c r="L1205" s="109"/>
      <c r="M1205" s="109"/>
    </row>
    <row r="1206" spans="1:13" x14ac:dyDescent="0.2">
      <c r="A1206" s="109"/>
      <c r="B1206" s="109"/>
      <c r="C1206" s="109"/>
      <c r="D1206" s="109"/>
      <c r="E1206" s="109"/>
      <c r="F1206" s="109"/>
      <c r="G1206" s="109"/>
      <c r="H1206" s="109"/>
      <c r="I1206" s="109"/>
      <c r="J1206" s="109"/>
      <c r="K1206" s="109"/>
      <c r="L1206" s="109"/>
      <c r="M1206" s="109"/>
    </row>
    <row r="1207" spans="1:13" x14ac:dyDescent="0.2">
      <c r="A1207" s="109"/>
      <c r="B1207" s="109"/>
      <c r="C1207" s="109"/>
      <c r="D1207" s="109"/>
      <c r="E1207" s="109"/>
      <c r="F1207" s="109"/>
      <c r="G1207" s="109"/>
      <c r="H1207" s="109"/>
      <c r="I1207" s="109"/>
      <c r="J1207" s="109"/>
      <c r="K1207" s="109"/>
      <c r="L1207" s="109"/>
      <c r="M1207" s="109"/>
    </row>
    <row r="1208" spans="1:13" x14ac:dyDescent="0.2">
      <c r="A1208" s="109"/>
      <c r="B1208" s="109"/>
      <c r="C1208" s="109"/>
      <c r="D1208" s="109"/>
      <c r="E1208" s="109"/>
      <c r="F1208" s="109"/>
      <c r="G1208" s="109"/>
      <c r="H1208" s="109"/>
      <c r="I1208" s="109"/>
      <c r="J1208" s="109"/>
      <c r="K1208" s="109"/>
      <c r="L1208" s="109"/>
      <c r="M1208" s="109"/>
    </row>
    <row r="1209" spans="1:13" x14ac:dyDescent="0.2">
      <c r="A1209" s="109"/>
      <c r="B1209" s="109"/>
      <c r="C1209" s="109"/>
      <c r="D1209" s="109"/>
      <c r="E1209" s="109"/>
      <c r="F1209" s="109"/>
      <c r="G1209" s="109"/>
      <c r="H1209" s="109"/>
      <c r="I1209" s="109"/>
      <c r="J1209" s="109"/>
      <c r="K1209" s="109"/>
      <c r="L1209" s="109"/>
      <c r="M1209" s="109"/>
    </row>
    <row r="1210" spans="1:13" x14ac:dyDescent="0.2">
      <c r="A1210" s="109"/>
      <c r="B1210" s="109"/>
      <c r="C1210" s="109"/>
      <c r="D1210" s="109"/>
      <c r="E1210" s="109"/>
      <c r="F1210" s="109"/>
      <c r="G1210" s="109"/>
      <c r="H1210" s="109"/>
      <c r="I1210" s="109"/>
      <c r="J1210" s="109"/>
      <c r="K1210" s="109"/>
      <c r="L1210" s="109"/>
      <c r="M1210" s="109"/>
    </row>
    <row r="1211" spans="1:13" x14ac:dyDescent="0.2">
      <c r="A1211" s="109"/>
      <c r="B1211" s="109"/>
      <c r="C1211" s="109"/>
      <c r="D1211" s="109"/>
      <c r="E1211" s="109"/>
      <c r="F1211" s="109"/>
      <c r="G1211" s="109"/>
      <c r="H1211" s="109"/>
      <c r="I1211" s="109"/>
      <c r="J1211" s="109"/>
      <c r="K1211" s="109"/>
      <c r="L1211" s="109"/>
      <c r="M1211" s="109"/>
    </row>
    <row r="1212" spans="1:13" x14ac:dyDescent="0.2">
      <c r="A1212" s="109"/>
      <c r="B1212" s="109"/>
      <c r="C1212" s="109"/>
      <c r="D1212" s="109"/>
      <c r="E1212" s="109"/>
      <c r="F1212" s="109"/>
      <c r="G1212" s="109"/>
      <c r="H1212" s="109"/>
      <c r="I1212" s="109"/>
      <c r="J1212" s="109"/>
      <c r="K1212" s="109"/>
      <c r="L1212" s="109"/>
      <c r="M1212" s="109"/>
    </row>
    <row r="1213" spans="1:13" x14ac:dyDescent="0.2">
      <c r="A1213" s="109"/>
      <c r="B1213" s="109"/>
      <c r="C1213" s="109"/>
      <c r="D1213" s="109"/>
      <c r="E1213" s="109"/>
      <c r="F1213" s="109"/>
      <c r="G1213" s="109"/>
      <c r="H1213" s="109"/>
      <c r="I1213" s="109"/>
      <c r="J1213" s="109"/>
      <c r="K1213" s="109"/>
      <c r="L1213" s="109"/>
      <c r="M1213" s="109"/>
    </row>
    <row r="1214" spans="1:13" x14ac:dyDescent="0.2">
      <c r="A1214" s="109"/>
      <c r="B1214" s="109"/>
      <c r="C1214" s="109"/>
      <c r="D1214" s="109"/>
      <c r="E1214" s="109"/>
      <c r="F1214" s="109"/>
      <c r="G1214" s="109"/>
      <c r="H1214" s="109"/>
      <c r="I1214" s="109"/>
      <c r="J1214" s="109"/>
      <c r="K1214" s="109"/>
      <c r="L1214" s="109"/>
      <c r="M1214" s="109"/>
    </row>
    <row r="1215" spans="1:13" x14ac:dyDescent="0.2">
      <c r="A1215" s="109"/>
      <c r="B1215" s="109"/>
      <c r="C1215" s="109"/>
      <c r="D1215" s="109"/>
      <c r="E1215" s="109"/>
      <c r="F1215" s="109"/>
      <c r="G1215" s="109"/>
      <c r="H1215" s="109"/>
      <c r="I1215" s="109"/>
      <c r="J1215" s="109"/>
      <c r="K1215" s="109"/>
      <c r="L1215" s="109"/>
      <c r="M1215" s="109"/>
    </row>
    <row r="1216" spans="1:13" x14ac:dyDescent="0.2">
      <c r="A1216" s="109"/>
      <c r="B1216" s="109"/>
      <c r="C1216" s="109"/>
      <c r="D1216" s="109"/>
      <c r="E1216" s="109"/>
      <c r="F1216" s="109"/>
      <c r="G1216" s="109"/>
      <c r="H1216" s="109"/>
      <c r="I1216" s="109"/>
      <c r="J1216" s="109"/>
      <c r="K1216" s="109"/>
      <c r="L1216" s="109"/>
      <c r="M1216" s="109"/>
    </row>
    <row r="1217" spans="1:13" x14ac:dyDescent="0.2">
      <c r="A1217" s="109"/>
      <c r="B1217" s="109"/>
      <c r="C1217" s="109"/>
      <c r="D1217" s="109"/>
      <c r="E1217" s="109"/>
      <c r="F1217" s="109"/>
      <c r="G1217" s="109"/>
      <c r="H1217" s="109"/>
      <c r="I1217" s="109"/>
      <c r="J1217" s="109"/>
      <c r="K1217" s="109"/>
      <c r="L1217" s="109"/>
      <c r="M1217" s="109"/>
    </row>
    <row r="1218" spans="1:13" x14ac:dyDescent="0.2">
      <c r="A1218" s="109"/>
      <c r="B1218" s="109"/>
      <c r="C1218" s="109"/>
      <c r="D1218" s="109"/>
      <c r="E1218" s="109"/>
      <c r="F1218" s="109"/>
      <c r="G1218" s="109"/>
      <c r="H1218" s="109"/>
      <c r="I1218" s="109"/>
      <c r="J1218" s="109"/>
      <c r="K1218" s="109"/>
      <c r="L1218" s="109"/>
      <c r="M1218" s="109"/>
    </row>
    <row r="1219" spans="1:13" x14ac:dyDescent="0.2">
      <c r="A1219" s="109"/>
      <c r="B1219" s="109"/>
      <c r="C1219" s="109"/>
      <c r="D1219" s="109"/>
      <c r="E1219" s="109"/>
      <c r="F1219" s="109"/>
      <c r="G1219" s="109"/>
      <c r="H1219" s="109"/>
      <c r="I1219" s="109"/>
      <c r="J1219" s="109"/>
      <c r="K1219" s="109"/>
      <c r="L1219" s="109"/>
      <c r="M1219" s="109"/>
    </row>
    <row r="1220" spans="1:13" x14ac:dyDescent="0.2">
      <c r="A1220" s="109"/>
      <c r="B1220" s="109"/>
      <c r="C1220" s="109"/>
      <c r="D1220" s="109"/>
      <c r="E1220" s="109"/>
      <c r="F1220" s="109"/>
      <c r="G1220" s="109"/>
      <c r="H1220" s="109"/>
      <c r="I1220" s="109"/>
      <c r="J1220" s="109"/>
      <c r="K1220" s="109"/>
      <c r="L1220" s="109"/>
      <c r="M1220" s="109"/>
    </row>
    <row r="1221" spans="1:13" x14ac:dyDescent="0.2">
      <c r="A1221" s="109"/>
      <c r="B1221" s="109"/>
      <c r="C1221" s="109"/>
      <c r="D1221" s="109"/>
      <c r="E1221" s="109"/>
      <c r="F1221" s="109"/>
      <c r="G1221" s="109"/>
      <c r="H1221" s="109"/>
      <c r="I1221" s="109"/>
      <c r="J1221" s="109"/>
      <c r="K1221" s="109"/>
      <c r="L1221" s="109"/>
      <c r="M1221" s="109"/>
    </row>
    <row r="1222" spans="1:13" x14ac:dyDescent="0.2">
      <c r="A1222" s="109"/>
      <c r="B1222" s="109"/>
      <c r="C1222" s="109"/>
      <c r="D1222" s="109"/>
      <c r="E1222" s="109"/>
      <c r="F1222" s="109"/>
      <c r="G1222" s="109"/>
      <c r="H1222" s="109"/>
      <c r="I1222" s="109"/>
      <c r="J1222" s="109"/>
      <c r="K1222" s="109"/>
      <c r="L1222" s="109"/>
      <c r="M1222" s="109"/>
    </row>
    <row r="1223" spans="1:13" x14ac:dyDescent="0.2">
      <c r="A1223" s="109"/>
      <c r="B1223" s="109"/>
      <c r="C1223" s="109"/>
      <c r="D1223" s="109"/>
      <c r="E1223" s="109"/>
      <c r="F1223" s="109"/>
      <c r="G1223" s="109"/>
      <c r="H1223" s="109"/>
      <c r="I1223" s="109"/>
      <c r="J1223" s="109"/>
      <c r="K1223" s="109"/>
      <c r="L1223" s="109"/>
      <c r="M1223" s="109"/>
    </row>
    <row r="1224" spans="1:13" x14ac:dyDescent="0.2">
      <c r="A1224" s="109"/>
      <c r="B1224" s="109"/>
      <c r="C1224" s="109"/>
      <c r="D1224" s="109"/>
      <c r="E1224" s="109"/>
      <c r="F1224" s="109"/>
      <c r="G1224" s="109"/>
      <c r="H1224" s="109"/>
      <c r="I1224" s="109"/>
      <c r="J1224" s="109"/>
      <c r="K1224" s="109"/>
      <c r="L1224" s="109"/>
      <c r="M1224" s="109"/>
    </row>
    <row r="1225" spans="1:13" x14ac:dyDescent="0.2">
      <c r="A1225" s="109"/>
      <c r="B1225" s="109"/>
      <c r="C1225" s="109"/>
      <c r="D1225" s="109"/>
      <c r="E1225" s="109"/>
      <c r="F1225" s="109"/>
      <c r="G1225" s="109"/>
      <c r="H1225" s="109"/>
      <c r="I1225" s="109"/>
      <c r="J1225" s="109"/>
      <c r="K1225" s="109"/>
      <c r="L1225" s="109"/>
      <c r="M1225" s="109"/>
    </row>
    <row r="1226" spans="1:13" x14ac:dyDescent="0.2">
      <c r="A1226" s="109"/>
      <c r="B1226" s="109"/>
      <c r="C1226" s="109"/>
      <c r="D1226" s="109"/>
      <c r="E1226" s="109"/>
      <c r="F1226" s="109"/>
      <c r="G1226" s="109"/>
      <c r="H1226" s="109"/>
      <c r="I1226" s="109"/>
      <c r="J1226" s="109"/>
      <c r="K1226" s="109"/>
      <c r="L1226" s="109"/>
      <c r="M1226" s="109"/>
    </row>
    <row r="1227" spans="1:13" x14ac:dyDescent="0.2">
      <c r="A1227" s="109"/>
      <c r="B1227" s="109"/>
      <c r="C1227" s="109"/>
      <c r="D1227" s="109"/>
      <c r="E1227" s="109"/>
      <c r="F1227" s="109"/>
      <c r="G1227" s="109"/>
      <c r="H1227" s="109"/>
      <c r="I1227" s="109"/>
      <c r="J1227" s="109"/>
      <c r="K1227" s="109"/>
      <c r="L1227" s="109"/>
      <c r="M1227" s="109"/>
    </row>
    <row r="1228" spans="1:13" x14ac:dyDescent="0.2">
      <c r="A1228" s="109"/>
      <c r="B1228" s="109"/>
      <c r="C1228" s="109"/>
      <c r="D1228" s="109"/>
      <c r="E1228" s="109"/>
      <c r="F1228" s="109"/>
      <c r="G1228" s="109"/>
      <c r="H1228" s="109"/>
      <c r="I1228" s="109"/>
      <c r="J1228" s="109"/>
      <c r="K1228" s="109"/>
      <c r="L1228" s="109"/>
      <c r="M1228" s="109"/>
    </row>
    <row r="1229" spans="1:13" x14ac:dyDescent="0.2">
      <c r="A1229" s="109"/>
      <c r="B1229" s="109"/>
      <c r="C1229" s="109"/>
      <c r="D1229" s="109"/>
      <c r="E1229" s="109"/>
      <c r="F1229" s="109"/>
      <c r="G1229" s="109"/>
      <c r="H1229" s="109"/>
      <c r="I1229" s="109"/>
      <c r="J1229" s="109"/>
      <c r="K1229" s="109"/>
      <c r="L1229" s="109"/>
      <c r="M1229" s="109"/>
    </row>
    <row r="1230" spans="1:13" x14ac:dyDescent="0.2">
      <c r="A1230" s="109"/>
      <c r="B1230" s="109"/>
      <c r="C1230" s="109"/>
      <c r="D1230" s="109"/>
      <c r="E1230" s="109"/>
      <c r="F1230" s="109"/>
      <c r="G1230" s="109"/>
      <c r="H1230" s="109"/>
      <c r="I1230" s="109"/>
      <c r="J1230" s="109"/>
      <c r="K1230" s="109"/>
      <c r="L1230" s="109"/>
      <c r="M1230" s="109"/>
    </row>
    <row r="1231" spans="1:13" x14ac:dyDescent="0.2">
      <c r="A1231" s="109"/>
      <c r="B1231" s="109"/>
      <c r="C1231" s="109"/>
      <c r="D1231" s="109"/>
      <c r="E1231" s="109"/>
      <c r="F1231" s="109"/>
      <c r="G1231" s="109"/>
      <c r="H1231" s="109"/>
      <c r="I1231" s="109"/>
      <c r="J1231" s="109"/>
      <c r="K1231" s="109"/>
      <c r="L1231" s="109"/>
      <c r="M1231" s="109"/>
    </row>
    <row r="1232" spans="1:13" x14ac:dyDescent="0.2">
      <c r="A1232" s="109"/>
      <c r="B1232" s="109"/>
      <c r="C1232" s="109"/>
      <c r="D1232" s="109"/>
      <c r="E1232" s="109"/>
      <c r="F1232" s="109"/>
      <c r="G1232" s="109"/>
      <c r="H1232" s="109"/>
      <c r="I1232" s="109"/>
      <c r="J1232" s="109"/>
      <c r="K1232" s="109"/>
      <c r="L1232" s="109"/>
      <c r="M1232" s="109"/>
    </row>
    <row r="1233" spans="1:13" x14ac:dyDescent="0.2">
      <c r="A1233" s="109"/>
      <c r="B1233" s="109"/>
      <c r="C1233" s="109"/>
      <c r="D1233" s="109"/>
      <c r="E1233" s="109"/>
      <c r="F1233" s="109"/>
      <c r="G1233" s="109"/>
      <c r="H1233" s="109"/>
      <c r="I1233" s="109"/>
      <c r="J1233" s="109"/>
      <c r="K1233" s="109"/>
      <c r="L1233" s="109"/>
      <c r="M1233" s="109"/>
    </row>
    <row r="1234" spans="1:13" x14ac:dyDescent="0.2">
      <c r="A1234" s="109"/>
      <c r="B1234" s="109"/>
      <c r="C1234" s="109"/>
      <c r="D1234" s="109"/>
      <c r="E1234" s="109"/>
      <c r="F1234" s="109"/>
      <c r="G1234" s="109"/>
      <c r="H1234" s="109"/>
      <c r="I1234" s="109"/>
      <c r="J1234" s="109"/>
      <c r="K1234" s="109"/>
      <c r="L1234" s="109"/>
      <c r="M1234" s="109"/>
    </row>
    <row r="1235" spans="1:13" x14ac:dyDescent="0.2">
      <c r="A1235" s="109"/>
      <c r="B1235" s="109"/>
      <c r="C1235" s="109"/>
      <c r="D1235" s="109"/>
      <c r="E1235" s="109"/>
      <c r="F1235" s="109"/>
      <c r="G1235" s="109"/>
      <c r="H1235" s="109"/>
      <c r="I1235" s="109"/>
      <c r="J1235" s="109"/>
      <c r="K1235" s="109"/>
      <c r="L1235" s="109"/>
      <c r="M1235" s="109"/>
    </row>
    <row r="1236" spans="1:13" x14ac:dyDescent="0.2">
      <c r="A1236" s="109"/>
      <c r="B1236" s="109"/>
      <c r="C1236" s="109"/>
      <c r="D1236" s="109"/>
      <c r="E1236" s="109"/>
      <c r="F1236" s="109"/>
      <c r="G1236" s="109"/>
      <c r="H1236" s="109"/>
      <c r="I1236" s="109"/>
      <c r="J1236" s="109"/>
      <c r="K1236" s="109"/>
      <c r="L1236" s="109"/>
      <c r="M1236" s="109"/>
    </row>
    <row r="1237" spans="1:13" x14ac:dyDescent="0.2">
      <c r="A1237" s="109"/>
      <c r="B1237" s="109"/>
      <c r="C1237" s="109"/>
      <c r="D1237" s="109"/>
      <c r="E1237" s="109"/>
      <c r="F1237" s="109"/>
      <c r="G1237" s="109"/>
      <c r="H1237" s="109"/>
      <c r="I1237" s="109"/>
      <c r="J1237" s="109"/>
      <c r="K1237" s="109"/>
      <c r="L1237" s="109"/>
      <c r="M1237" s="109"/>
    </row>
    <row r="1238" spans="1:13" x14ac:dyDescent="0.2">
      <c r="A1238" s="109"/>
      <c r="B1238" s="109"/>
      <c r="C1238" s="109"/>
      <c r="D1238" s="109"/>
      <c r="E1238" s="109"/>
      <c r="F1238" s="109"/>
      <c r="G1238" s="109"/>
      <c r="H1238" s="109"/>
      <c r="I1238" s="109"/>
      <c r="J1238" s="109"/>
      <c r="K1238" s="109"/>
      <c r="L1238" s="109"/>
      <c r="M1238" s="109"/>
    </row>
    <row r="1239" spans="1:13" x14ac:dyDescent="0.2">
      <c r="A1239" s="109"/>
      <c r="B1239" s="109"/>
      <c r="C1239" s="109"/>
      <c r="D1239" s="109"/>
      <c r="E1239" s="109"/>
      <c r="F1239" s="109"/>
      <c r="G1239" s="109"/>
      <c r="H1239" s="109"/>
      <c r="I1239" s="109"/>
      <c r="J1239" s="109"/>
      <c r="K1239" s="109"/>
      <c r="L1239" s="109"/>
      <c r="M1239" s="109"/>
    </row>
    <row r="1240" spans="1:13" x14ac:dyDescent="0.2">
      <c r="A1240" s="109"/>
      <c r="B1240" s="109"/>
      <c r="C1240" s="109"/>
      <c r="D1240" s="109"/>
      <c r="E1240" s="109"/>
      <c r="F1240" s="109"/>
      <c r="G1240" s="109"/>
      <c r="H1240" s="109"/>
      <c r="I1240" s="109"/>
      <c r="J1240" s="109"/>
      <c r="K1240" s="109"/>
      <c r="L1240" s="109"/>
      <c r="M1240" s="109"/>
    </row>
    <row r="1241" spans="1:13" x14ac:dyDescent="0.2">
      <c r="A1241" s="109"/>
      <c r="B1241" s="109"/>
      <c r="C1241" s="109"/>
      <c r="D1241" s="109"/>
      <c r="E1241" s="109"/>
      <c r="F1241" s="109"/>
      <c r="G1241" s="109"/>
      <c r="H1241" s="109"/>
      <c r="I1241" s="109"/>
      <c r="J1241" s="109"/>
      <c r="K1241" s="109"/>
      <c r="L1241" s="109"/>
      <c r="M1241" s="109"/>
    </row>
    <row r="1242" spans="1:13" x14ac:dyDescent="0.2">
      <c r="A1242" s="109"/>
      <c r="B1242" s="109"/>
      <c r="C1242" s="109"/>
      <c r="D1242" s="109"/>
      <c r="E1242" s="109"/>
      <c r="F1242" s="109"/>
      <c r="G1242" s="109"/>
      <c r="H1242" s="109"/>
      <c r="I1242" s="109"/>
      <c r="J1242" s="109"/>
      <c r="K1242" s="109"/>
      <c r="L1242" s="109"/>
      <c r="M1242" s="109"/>
    </row>
    <row r="1243" spans="1:13" x14ac:dyDescent="0.2">
      <c r="A1243" s="109"/>
      <c r="B1243" s="109"/>
      <c r="C1243" s="109"/>
      <c r="D1243" s="109"/>
      <c r="E1243" s="109"/>
      <c r="F1243" s="109"/>
      <c r="G1243" s="109"/>
      <c r="H1243" s="109"/>
      <c r="I1243" s="109"/>
      <c r="J1243" s="109"/>
      <c r="K1243" s="109"/>
      <c r="L1243" s="109"/>
      <c r="M1243" s="109"/>
    </row>
    <row r="1244" spans="1:13" x14ac:dyDescent="0.2">
      <c r="A1244" s="109"/>
      <c r="B1244" s="109"/>
      <c r="C1244" s="109"/>
      <c r="D1244" s="109"/>
      <c r="E1244" s="109"/>
      <c r="F1244" s="109"/>
      <c r="G1244" s="109"/>
      <c r="H1244" s="109"/>
      <c r="I1244" s="109"/>
      <c r="J1244" s="109"/>
      <c r="K1244" s="109"/>
      <c r="L1244" s="109"/>
      <c r="M1244" s="109"/>
    </row>
    <row r="1245" spans="1:13" x14ac:dyDescent="0.2">
      <c r="A1245" s="109"/>
      <c r="B1245" s="109"/>
      <c r="C1245" s="109"/>
      <c r="D1245" s="109"/>
      <c r="E1245" s="109"/>
      <c r="F1245" s="109"/>
      <c r="G1245" s="109"/>
      <c r="H1245" s="109"/>
      <c r="I1245" s="109"/>
      <c r="J1245" s="109"/>
      <c r="K1245" s="109"/>
      <c r="L1245" s="109"/>
      <c r="M1245" s="109"/>
    </row>
    <row r="1246" spans="1:13" x14ac:dyDescent="0.2">
      <c r="A1246" s="109"/>
      <c r="B1246" s="109"/>
      <c r="C1246" s="109"/>
      <c r="D1246" s="109"/>
      <c r="E1246" s="109"/>
      <c r="F1246" s="109"/>
      <c r="G1246" s="109"/>
      <c r="H1246" s="109"/>
      <c r="I1246" s="109"/>
      <c r="J1246" s="109"/>
      <c r="K1246" s="109"/>
      <c r="L1246" s="109"/>
      <c r="M1246" s="109"/>
    </row>
    <row r="1247" spans="1:13" x14ac:dyDescent="0.2">
      <c r="A1247" s="109"/>
      <c r="B1247" s="109"/>
      <c r="C1247" s="109"/>
      <c r="D1247" s="109"/>
      <c r="E1247" s="109"/>
      <c r="F1247" s="109"/>
      <c r="G1247" s="109"/>
      <c r="H1247" s="109"/>
      <c r="I1247" s="109"/>
      <c r="J1247" s="109"/>
      <c r="K1247" s="109"/>
      <c r="L1247" s="109"/>
      <c r="M1247" s="109"/>
    </row>
    <row r="1248" spans="1:13" x14ac:dyDescent="0.2">
      <c r="A1248" s="109"/>
      <c r="B1248" s="109"/>
      <c r="C1248" s="109"/>
      <c r="D1248" s="109"/>
      <c r="E1248" s="109"/>
      <c r="F1248" s="109"/>
      <c r="G1248" s="109"/>
      <c r="H1248" s="109"/>
      <c r="I1248" s="109"/>
      <c r="J1248" s="109"/>
      <c r="K1248" s="109"/>
      <c r="L1248" s="109"/>
      <c r="M1248" s="109"/>
    </row>
    <row r="1249" spans="1:13" x14ac:dyDescent="0.2">
      <c r="A1249" s="109"/>
      <c r="B1249" s="109"/>
      <c r="C1249" s="109"/>
      <c r="D1249" s="109"/>
      <c r="E1249" s="109"/>
      <c r="F1249" s="109"/>
      <c r="G1249" s="109"/>
      <c r="H1249" s="109"/>
      <c r="I1249" s="109"/>
      <c r="J1249" s="109"/>
      <c r="K1249" s="109"/>
      <c r="L1249" s="109"/>
      <c r="M1249" s="109"/>
    </row>
    <row r="1250" spans="1:13" x14ac:dyDescent="0.2">
      <c r="A1250" s="109"/>
      <c r="B1250" s="109"/>
      <c r="C1250" s="109"/>
      <c r="D1250" s="109"/>
      <c r="E1250" s="109"/>
      <c r="F1250" s="109"/>
      <c r="G1250" s="109"/>
      <c r="H1250" s="109"/>
      <c r="I1250" s="109"/>
      <c r="J1250" s="109"/>
      <c r="K1250" s="109"/>
      <c r="L1250" s="109"/>
      <c r="M1250" s="109"/>
    </row>
    <row r="1251" spans="1:13" x14ac:dyDescent="0.2">
      <c r="A1251" s="109"/>
      <c r="B1251" s="109"/>
      <c r="C1251" s="109"/>
      <c r="D1251" s="109"/>
      <c r="E1251" s="109"/>
      <c r="F1251" s="109"/>
      <c r="G1251" s="109"/>
      <c r="H1251" s="109"/>
      <c r="I1251" s="109"/>
      <c r="J1251" s="109"/>
      <c r="K1251" s="109"/>
      <c r="L1251" s="109"/>
      <c r="M1251" s="109"/>
    </row>
    <row r="1252" spans="1:13" x14ac:dyDescent="0.2">
      <c r="A1252" s="109"/>
      <c r="B1252" s="109"/>
      <c r="C1252" s="109"/>
      <c r="D1252" s="109"/>
      <c r="E1252" s="109"/>
      <c r="F1252" s="109"/>
      <c r="G1252" s="109"/>
      <c r="H1252" s="109"/>
      <c r="I1252" s="109"/>
      <c r="J1252" s="109"/>
      <c r="K1252" s="109"/>
      <c r="L1252" s="109"/>
      <c r="M1252" s="109"/>
    </row>
    <row r="1253" spans="1:13" x14ac:dyDescent="0.2">
      <c r="A1253" s="109"/>
      <c r="B1253" s="109"/>
      <c r="C1253" s="109"/>
      <c r="D1253" s="109"/>
      <c r="E1253" s="109"/>
      <c r="F1253" s="109"/>
      <c r="G1253" s="109"/>
      <c r="H1253" s="109"/>
      <c r="I1253" s="109"/>
      <c r="J1253" s="109"/>
      <c r="K1253" s="109"/>
      <c r="L1253" s="109"/>
      <c r="M1253" s="109"/>
    </row>
    <row r="1254" spans="1:13" x14ac:dyDescent="0.2">
      <c r="A1254" s="109"/>
      <c r="B1254" s="109"/>
      <c r="C1254" s="109"/>
      <c r="D1254" s="109"/>
      <c r="E1254" s="109"/>
      <c r="F1254" s="109"/>
      <c r="G1254" s="109"/>
      <c r="H1254" s="109"/>
      <c r="I1254" s="109"/>
      <c r="J1254" s="109"/>
      <c r="K1254" s="109"/>
      <c r="L1254" s="109"/>
      <c r="M1254" s="109"/>
    </row>
    <row r="1255" spans="1:13" x14ac:dyDescent="0.2">
      <c r="A1255" s="109"/>
      <c r="B1255" s="109"/>
      <c r="C1255" s="109"/>
      <c r="D1255" s="109"/>
      <c r="E1255" s="109"/>
      <c r="F1255" s="109"/>
      <c r="G1255" s="109"/>
      <c r="H1255" s="109"/>
      <c r="I1255" s="109"/>
      <c r="J1255" s="109"/>
      <c r="K1255" s="109"/>
      <c r="L1255" s="109"/>
      <c r="M1255" s="109"/>
    </row>
    <row r="1256" spans="1:13" x14ac:dyDescent="0.2">
      <c r="A1256" s="109"/>
      <c r="B1256" s="109"/>
      <c r="C1256" s="109"/>
      <c r="D1256" s="109"/>
      <c r="E1256" s="109"/>
      <c r="F1256" s="109"/>
      <c r="G1256" s="109"/>
      <c r="H1256" s="109"/>
      <c r="I1256" s="109"/>
      <c r="J1256" s="109"/>
      <c r="K1256" s="109"/>
      <c r="L1256" s="109"/>
      <c r="M1256" s="109"/>
    </row>
    <row r="1257" spans="1:13" x14ac:dyDescent="0.2">
      <c r="A1257" s="109"/>
      <c r="B1257" s="109"/>
      <c r="C1257" s="109"/>
      <c r="D1257" s="109"/>
      <c r="E1257" s="109"/>
      <c r="F1257" s="109"/>
      <c r="G1257" s="109"/>
      <c r="H1257" s="109"/>
      <c r="I1257" s="109"/>
      <c r="J1257" s="109"/>
      <c r="K1257" s="109"/>
      <c r="L1257" s="109"/>
      <c r="M1257" s="109"/>
    </row>
    <row r="1258" spans="1:13" x14ac:dyDescent="0.2">
      <c r="A1258" s="109"/>
      <c r="B1258" s="109"/>
      <c r="C1258" s="109"/>
      <c r="D1258" s="109"/>
      <c r="E1258" s="109"/>
      <c r="F1258" s="109"/>
      <c r="G1258" s="109"/>
      <c r="H1258" s="109"/>
      <c r="I1258" s="109"/>
      <c r="J1258" s="109"/>
      <c r="K1258" s="109"/>
      <c r="L1258" s="109"/>
      <c r="M1258" s="109"/>
    </row>
    <row r="1259" spans="1:13" x14ac:dyDescent="0.2">
      <c r="A1259" s="109"/>
      <c r="B1259" s="109"/>
      <c r="C1259" s="109"/>
      <c r="D1259" s="109"/>
      <c r="E1259" s="109"/>
      <c r="F1259" s="109"/>
      <c r="G1259" s="109"/>
      <c r="H1259" s="109"/>
      <c r="I1259" s="109"/>
      <c r="J1259" s="109"/>
      <c r="K1259" s="109"/>
      <c r="L1259" s="109"/>
      <c r="M1259" s="109"/>
    </row>
    <row r="1260" spans="1:13" x14ac:dyDescent="0.2">
      <c r="A1260" s="109"/>
      <c r="B1260" s="109"/>
      <c r="C1260" s="109"/>
      <c r="D1260" s="109"/>
      <c r="E1260" s="109"/>
      <c r="F1260" s="109"/>
      <c r="G1260" s="109"/>
      <c r="H1260" s="109"/>
      <c r="I1260" s="109"/>
      <c r="J1260" s="109"/>
      <c r="K1260" s="109"/>
      <c r="L1260" s="109"/>
      <c r="M1260" s="109"/>
    </row>
    <row r="1261" spans="1:13" x14ac:dyDescent="0.2">
      <c r="A1261" s="109"/>
      <c r="B1261" s="109"/>
      <c r="C1261" s="109"/>
      <c r="D1261" s="109"/>
      <c r="E1261" s="109"/>
      <c r="F1261" s="109"/>
      <c r="G1261" s="109"/>
      <c r="H1261" s="109"/>
      <c r="I1261" s="109"/>
      <c r="J1261" s="109"/>
      <c r="K1261" s="109"/>
      <c r="L1261" s="109"/>
      <c r="M1261" s="109"/>
    </row>
    <row r="1262" spans="1:13" x14ac:dyDescent="0.2">
      <c r="A1262" s="109"/>
      <c r="B1262" s="109"/>
      <c r="C1262" s="109"/>
      <c r="D1262" s="109"/>
      <c r="E1262" s="109"/>
      <c r="F1262" s="109"/>
      <c r="G1262" s="109"/>
      <c r="H1262" s="109"/>
      <c r="I1262" s="109"/>
      <c r="J1262" s="109"/>
      <c r="K1262" s="109"/>
      <c r="L1262" s="109"/>
      <c r="M1262" s="109"/>
    </row>
    <row r="1263" spans="1:13" x14ac:dyDescent="0.2">
      <c r="A1263" s="109"/>
      <c r="B1263" s="109"/>
      <c r="C1263" s="109"/>
      <c r="D1263" s="109"/>
      <c r="E1263" s="109"/>
      <c r="F1263" s="109"/>
      <c r="G1263" s="109"/>
      <c r="H1263" s="109"/>
      <c r="I1263" s="109"/>
      <c r="J1263" s="109"/>
      <c r="K1263" s="109"/>
      <c r="L1263" s="109"/>
      <c r="M1263" s="109"/>
    </row>
    <row r="1264" spans="1:13" x14ac:dyDescent="0.2">
      <c r="A1264" s="109"/>
      <c r="B1264" s="109"/>
      <c r="C1264" s="109"/>
      <c r="D1264" s="109"/>
      <c r="E1264" s="109"/>
      <c r="F1264" s="109"/>
      <c r="G1264" s="109"/>
      <c r="H1264" s="109"/>
      <c r="I1264" s="109"/>
      <c r="J1264" s="109"/>
      <c r="K1264" s="109"/>
      <c r="L1264" s="109"/>
      <c r="M1264" s="109"/>
    </row>
    <row r="1265" spans="1:13" x14ac:dyDescent="0.2">
      <c r="A1265" s="109"/>
      <c r="B1265" s="109"/>
      <c r="C1265" s="109"/>
      <c r="D1265" s="109"/>
      <c r="E1265" s="109"/>
      <c r="F1265" s="109"/>
      <c r="G1265" s="109"/>
      <c r="H1265" s="109"/>
      <c r="I1265" s="109"/>
      <c r="J1265" s="109"/>
      <c r="K1265" s="109"/>
      <c r="L1265" s="109"/>
      <c r="M1265" s="109"/>
    </row>
    <row r="1266" spans="1:13" x14ac:dyDescent="0.2">
      <c r="A1266" s="109"/>
      <c r="B1266" s="109"/>
      <c r="C1266" s="109"/>
      <c r="D1266" s="109"/>
      <c r="E1266" s="109"/>
      <c r="F1266" s="109"/>
      <c r="G1266" s="109"/>
      <c r="H1266" s="109"/>
      <c r="I1266" s="109"/>
      <c r="J1266" s="109"/>
      <c r="K1266" s="109"/>
      <c r="L1266" s="109"/>
      <c r="M1266" s="109"/>
    </row>
    <row r="1267" spans="1:13" x14ac:dyDescent="0.2">
      <c r="A1267" s="109"/>
      <c r="B1267" s="109"/>
      <c r="C1267" s="109"/>
      <c r="D1267" s="109"/>
      <c r="E1267" s="109"/>
      <c r="F1267" s="109"/>
      <c r="G1267" s="109"/>
      <c r="H1267" s="109"/>
      <c r="I1267" s="109"/>
      <c r="J1267" s="109"/>
      <c r="K1267" s="109"/>
      <c r="L1267" s="109"/>
      <c r="M1267" s="109"/>
    </row>
    <row r="1268" spans="1:13" x14ac:dyDescent="0.2">
      <c r="A1268" s="109"/>
      <c r="B1268" s="109"/>
      <c r="C1268" s="109"/>
      <c r="D1268" s="109"/>
      <c r="E1268" s="109"/>
      <c r="F1268" s="109"/>
      <c r="G1268" s="109"/>
      <c r="H1268" s="109"/>
      <c r="I1268" s="109"/>
      <c r="J1268" s="109"/>
      <c r="K1268" s="109"/>
      <c r="L1268" s="109"/>
      <c r="M1268" s="109"/>
    </row>
    <row r="1269" spans="1:13" x14ac:dyDescent="0.2">
      <c r="A1269" s="109"/>
      <c r="B1269" s="109"/>
      <c r="C1269" s="109"/>
      <c r="D1269" s="109"/>
      <c r="E1269" s="109"/>
      <c r="F1269" s="109"/>
      <c r="G1269" s="109"/>
      <c r="H1269" s="109"/>
      <c r="I1269" s="109"/>
      <c r="J1269" s="109"/>
      <c r="K1269" s="109"/>
      <c r="L1269" s="109"/>
      <c r="M1269" s="109"/>
    </row>
    <row r="1270" spans="1:13" x14ac:dyDescent="0.2">
      <c r="A1270" s="109"/>
      <c r="B1270" s="109"/>
      <c r="C1270" s="109"/>
      <c r="D1270" s="109"/>
      <c r="E1270" s="109"/>
      <c r="F1270" s="109"/>
      <c r="G1270" s="109"/>
      <c r="H1270" s="109"/>
      <c r="I1270" s="109"/>
      <c r="J1270" s="109"/>
      <c r="K1270" s="109"/>
      <c r="L1270" s="109"/>
      <c r="M1270" s="109"/>
    </row>
    <row r="1271" spans="1:13" x14ac:dyDescent="0.2">
      <c r="A1271" s="109"/>
      <c r="B1271" s="109"/>
      <c r="C1271" s="109"/>
      <c r="D1271" s="109"/>
      <c r="E1271" s="109"/>
      <c r="F1271" s="109"/>
      <c r="G1271" s="109"/>
      <c r="H1271" s="109"/>
      <c r="I1271" s="109"/>
      <c r="J1271" s="109"/>
      <c r="K1271" s="109"/>
      <c r="L1271" s="109"/>
      <c r="M1271" s="109"/>
    </row>
    <row r="1272" spans="1:13" x14ac:dyDescent="0.2">
      <c r="A1272" s="109"/>
      <c r="B1272" s="109"/>
      <c r="C1272" s="109"/>
      <c r="D1272" s="109"/>
      <c r="E1272" s="109"/>
      <c r="F1272" s="109"/>
      <c r="G1272" s="109"/>
      <c r="H1272" s="109"/>
      <c r="I1272" s="109"/>
      <c r="J1272" s="109"/>
      <c r="K1272" s="109"/>
      <c r="L1272" s="109"/>
      <c r="M1272" s="109"/>
    </row>
    <row r="1273" spans="1:13" x14ac:dyDescent="0.2">
      <c r="A1273" s="109"/>
      <c r="B1273" s="109"/>
      <c r="C1273" s="109"/>
      <c r="D1273" s="109"/>
      <c r="E1273" s="109"/>
      <c r="F1273" s="109"/>
      <c r="G1273" s="109"/>
      <c r="H1273" s="109"/>
      <c r="I1273" s="109"/>
      <c r="J1273" s="109"/>
      <c r="K1273" s="109"/>
      <c r="L1273" s="109"/>
      <c r="M1273" s="109"/>
    </row>
    <row r="1274" spans="1:13" x14ac:dyDescent="0.2">
      <c r="A1274" s="109"/>
      <c r="B1274" s="109"/>
      <c r="C1274" s="109"/>
      <c r="D1274" s="109"/>
      <c r="E1274" s="109"/>
      <c r="F1274" s="109"/>
      <c r="G1274" s="109"/>
      <c r="H1274" s="109"/>
      <c r="I1274" s="109"/>
      <c r="J1274" s="109"/>
      <c r="K1274" s="109"/>
      <c r="L1274" s="109"/>
      <c r="M1274" s="109"/>
    </row>
    <row r="1275" spans="1:13" x14ac:dyDescent="0.2">
      <c r="A1275" s="109"/>
      <c r="B1275" s="109"/>
      <c r="C1275" s="109"/>
      <c r="D1275" s="109"/>
      <c r="E1275" s="109"/>
      <c r="F1275" s="109"/>
      <c r="G1275" s="109"/>
      <c r="H1275" s="109"/>
      <c r="I1275" s="109"/>
      <c r="J1275" s="109"/>
      <c r="K1275" s="109"/>
      <c r="L1275" s="109"/>
      <c r="M1275" s="109"/>
    </row>
    <row r="1276" spans="1:13" x14ac:dyDescent="0.2">
      <c r="A1276" s="109"/>
      <c r="B1276" s="109"/>
      <c r="C1276" s="109"/>
      <c r="D1276" s="109"/>
      <c r="E1276" s="109"/>
      <c r="F1276" s="109"/>
      <c r="G1276" s="109"/>
      <c r="H1276" s="109"/>
      <c r="I1276" s="109"/>
      <c r="J1276" s="109"/>
      <c r="K1276" s="109"/>
      <c r="L1276" s="109"/>
      <c r="M1276" s="109"/>
    </row>
    <row r="1277" spans="1:13" x14ac:dyDescent="0.2">
      <c r="A1277" s="109"/>
      <c r="B1277" s="109"/>
      <c r="C1277" s="109"/>
      <c r="D1277" s="109"/>
      <c r="E1277" s="109"/>
      <c r="F1277" s="109"/>
      <c r="G1277" s="109"/>
      <c r="H1277" s="109"/>
      <c r="I1277" s="109"/>
      <c r="J1277" s="109"/>
      <c r="K1277" s="109"/>
      <c r="L1277" s="109"/>
      <c r="M1277" s="109"/>
    </row>
    <row r="1278" spans="1:13" x14ac:dyDescent="0.2">
      <c r="A1278" s="109"/>
      <c r="B1278" s="109"/>
      <c r="C1278" s="109"/>
      <c r="D1278" s="109"/>
      <c r="E1278" s="109"/>
      <c r="F1278" s="109"/>
      <c r="G1278" s="109"/>
      <c r="H1278" s="109"/>
      <c r="I1278" s="109"/>
      <c r="J1278" s="109"/>
      <c r="K1278" s="109"/>
      <c r="L1278" s="109"/>
      <c r="M1278" s="109"/>
    </row>
    <row r="1279" spans="1:13" x14ac:dyDescent="0.2">
      <c r="A1279" s="109"/>
      <c r="B1279" s="109"/>
      <c r="C1279" s="109"/>
      <c r="D1279" s="109"/>
      <c r="E1279" s="109"/>
      <c r="F1279" s="109"/>
      <c r="G1279" s="109"/>
      <c r="H1279" s="109"/>
      <c r="I1279" s="109"/>
      <c r="J1279" s="109"/>
      <c r="K1279" s="109"/>
      <c r="L1279" s="109"/>
      <c r="M1279" s="109"/>
    </row>
    <row r="1280" spans="1:13" x14ac:dyDescent="0.2">
      <c r="A1280" s="109"/>
      <c r="B1280" s="109"/>
      <c r="C1280" s="109"/>
      <c r="D1280" s="109"/>
      <c r="E1280" s="109"/>
      <c r="F1280" s="109"/>
      <c r="G1280" s="109"/>
      <c r="H1280" s="109"/>
      <c r="I1280" s="109"/>
      <c r="J1280" s="109"/>
      <c r="K1280" s="109"/>
      <c r="L1280" s="109"/>
      <c r="M1280" s="109"/>
    </row>
    <row r="1281" spans="1:13" x14ac:dyDescent="0.2">
      <c r="A1281" s="109"/>
      <c r="B1281" s="109"/>
      <c r="C1281" s="109"/>
      <c r="D1281" s="109"/>
      <c r="E1281" s="109"/>
      <c r="F1281" s="109"/>
      <c r="G1281" s="109"/>
      <c r="H1281" s="109"/>
      <c r="I1281" s="109"/>
      <c r="J1281" s="109"/>
      <c r="K1281" s="109"/>
      <c r="L1281" s="109"/>
      <c r="M1281" s="109"/>
    </row>
    <row r="1282" spans="1:13" x14ac:dyDescent="0.2">
      <c r="A1282" s="109"/>
      <c r="B1282" s="109"/>
      <c r="C1282" s="109"/>
      <c r="D1282" s="109"/>
      <c r="E1282" s="109"/>
      <c r="F1282" s="109"/>
      <c r="G1282" s="109"/>
      <c r="H1282" s="109"/>
      <c r="I1282" s="109"/>
      <c r="J1282" s="109"/>
      <c r="K1282" s="109"/>
      <c r="L1282" s="109"/>
      <c r="M1282" s="109"/>
    </row>
    <row r="1283" spans="1:13" x14ac:dyDescent="0.2">
      <c r="A1283" s="109"/>
      <c r="B1283" s="109"/>
      <c r="C1283" s="109"/>
      <c r="D1283" s="109"/>
      <c r="E1283" s="109"/>
      <c r="F1283" s="109"/>
      <c r="G1283" s="109"/>
      <c r="H1283" s="109"/>
      <c r="I1283" s="109"/>
      <c r="J1283" s="109"/>
      <c r="K1283" s="109"/>
      <c r="L1283" s="109"/>
      <c r="M1283" s="109"/>
    </row>
    <row r="1284" spans="1:13" x14ac:dyDescent="0.2">
      <c r="A1284" s="109"/>
      <c r="B1284" s="109"/>
      <c r="C1284" s="109"/>
      <c r="D1284" s="109"/>
      <c r="E1284" s="109"/>
      <c r="F1284" s="109"/>
      <c r="G1284" s="109"/>
      <c r="H1284" s="109"/>
      <c r="I1284" s="109"/>
      <c r="J1284" s="109"/>
      <c r="K1284" s="109"/>
      <c r="L1284" s="109"/>
      <c r="M1284" s="109"/>
    </row>
    <row r="1285" spans="1:13" x14ac:dyDescent="0.2">
      <c r="A1285" s="109"/>
      <c r="B1285" s="109"/>
      <c r="C1285" s="109"/>
      <c r="D1285" s="109"/>
      <c r="E1285" s="109"/>
      <c r="F1285" s="109"/>
      <c r="G1285" s="109"/>
      <c r="H1285" s="109"/>
      <c r="I1285" s="109"/>
      <c r="J1285" s="109"/>
      <c r="K1285" s="109"/>
      <c r="L1285" s="109"/>
      <c r="M1285" s="109"/>
    </row>
    <row r="1286" spans="1:13" x14ac:dyDescent="0.2">
      <c r="A1286" s="109"/>
      <c r="B1286" s="109"/>
      <c r="C1286" s="109"/>
      <c r="D1286" s="109"/>
      <c r="E1286" s="109"/>
      <c r="F1286" s="109"/>
      <c r="G1286" s="109"/>
      <c r="H1286" s="109"/>
      <c r="I1286" s="109"/>
      <c r="J1286" s="109"/>
      <c r="K1286" s="109"/>
      <c r="L1286" s="109"/>
      <c r="M1286" s="109"/>
    </row>
    <row r="1287" spans="1:13" x14ac:dyDescent="0.2">
      <c r="A1287" s="109"/>
      <c r="B1287" s="109"/>
      <c r="C1287" s="109"/>
      <c r="D1287" s="109"/>
      <c r="E1287" s="109"/>
      <c r="F1287" s="109"/>
      <c r="G1287" s="109"/>
      <c r="H1287" s="109"/>
      <c r="I1287" s="109"/>
      <c r="J1287" s="109"/>
      <c r="K1287" s="109"/>
      <c r="L1287" s="109"/>
      <c r="M1287" s="109"/>
    </row>
    <row r="1288" spans="1:13" x14ac:dyDescent="0.2">
      <c r="A1288" s="109"/>
      <c r="B1288" s="109"/>
      <c r="C1288" s="109"/>
      <c r="D1288" s="109"/>
      <c r="E1288" s="109"/>
      <c r="F1288" s="109"/>
      <c r="G1288" s="109"/>
      <c r="H1288" s="109"/>
      <c r="I1288" s="109"/>
      <c r="J1288" s="109"/>
      <c r="K1288" s="109"/>
      <c r="L1288" s="109"/>
      <c r="M1288" s="109"/>
    </row>
    <row r="1289" spans="1:13" x14ac:dyDescent="0.2">
      <c r="A1289" s="109"/>
      <c r="B1289" s="109"/>
      <c r="C1289" s="109"/>
      <c r="D1289" s="109"/>
      <c r="E1289" s="109"/>
      <c r="F1289" s="109"/>
      <c r="G1289" s="109"/>
      <c r="H1289" s="109"/>
      <c r="I1289" s="109"/>
      <c r="J1289" s="109"/>
      <c r="K1289" s="109"/>
      <c r="L1289" s="109"/>
      <c r="M1289" s="109"/>
    </row>
    <row r="1290" spans="1:13" x14ac:dyDescent="0.2">
      <c r="A1290" s="109"/>
      <c r="B1290" s="109"/>
      <c r="C1290" s="109"/>
      <c r="D1290" s="109"/>
      <c r="E1290" s="109"/>
      <c r="F1290" s="109"/>
      <c r="G1290" s="109"/>
      <c r="H1290" s="109"/>
      <c r="I1290" s="109"/>
      <c r="J1290" s="109"/>
      <c r="K1290" s="109"/>
      <c r="L1290" s="109"/>
      <c r="M1290" s="109"/>
    </row>
    <row r="1291" spans="1:13" x14ac:dyDescent="0.2">
      <c r="A1291" s="109"/>
      <c r="B1291" s="109"/>
      <c r="C1291" s="109"/>
      <c r="D1291" s="109"/>
      <c r="E1291" s="109"/>
      <c r="F1291" s="109"/>
      <c r="G1291" s="109"/>
      <c r="H1291" s="109"/>
      <c r="I1291" s="109"/>
      <c r="J1291" s="109"/>
      <c r="K1291" s="109"/>
      <c r="L1291" s="109"/>
      <c r="M1291" s="109"/>
    </row>
    <row r="1292" spans="1:13" x14ac:dyDescent="0.2">
      <c r="A1292" s="109"/>
      <c r="B1292" s="109"/>
      <c r="C1292" s="109"/>
      <c r="D1292" s="109"/>
      <c r="E1292" s="109"/>
      <c r="F1292" s="109"/>
      <c r="G1292" s="109"/>
      <c r="H1292" s="109"/>
      <c r="I1292" s="109"/>
      <c r="J1292" s="109"/>
      <c r="K1292" s="109"/>
      <c r="L1292" s="109"/>
      <c r="M1292" s="109"/>
    </row>
    <row r="1293" spans="1:13" x14ac:dyDescent="0.2">
      <c r="A1293" s="109"/>
      <c r="B1293" s="109"/>
      <c r="C1293" s="109"/>
      <c r="D1293" s="109"/>
      <c r="E1293" s="109"/>
      <c r="F1293" s="109"/>
      <c r="G1293" s="109"/>
      <c r="H1293" s="109"/>
      <c r="I1293" s="109"/>
      <c r="J1293" s="109"/>
      <c r="K1293" s="109"/>
      <c r="L1293" s="109"/>
      <c r="M1293" s="109"/>
    </row>
    <row r="1294" spans="1:13" x14ac:dyDescent="0.2">
      <c r="A1294" s="109"/>
      <c r="B1294" s="109"/>
      <c r="C1294" s="109"/>
      <c r="D1294" s="109"/>
      <c r="E1294" s="109"/>
      <c r="F1294" s="109"/>
      <c r="G1294" s="109"/>
      <c r="H1294" s="109"/>
      <c r="I1294" s="109"/>
      <c r="J1294" s="109"/>
      <c r="K1294" s="109"/>
      <c r="L1294" s="109"/>
      <c r="M1294" s="109"/>
    </row>
    <row r="1295" spans="1:13" x14ac:dyDescent="0.2">
      <c r="A1295" s="109"/>
      <c r="B1295" s="109"/>
      <c r="C1295" s="109"/>
      <c r="D1295" s="109"/>
      <c r="E1295" s="109"/>
      <c r="F1295" s="109"/>
      <c r="G1295" s="109"/>
      <c r="H1295" s="109"/>
      <c r="I1295" s="109"/>
      <c r="J1295" s="109"/>
      <c r="K1295" s="109"/>
      <c r="L1295" s="109"/>
      <c r="M1295" s="109"/>
    </row>
    <row r="1296" spans="1:13" x14ac:dyDescent="0.2">
      <c r="A1296" s="109"/>
      <c r="B1296" s="109"/>
      <c r="C1296" s="109"/>
      <c r="D1296" s="109"/>
      <c r="E1296" s="109"/>
      <c r="F1296" s="109"/>
      <c r="G1296" s="109"/>
      <c r="H1296" s="109"/>
      <c r="I1296" s="109"/>
      <c r="J1296" s="109"/>
      <c r="K1296" s="109"/>
      <c r="L1296" s="109"/>
      <c r="M1296" s="109"/>
    </row>
    <row r="1297" spans="1:13" x14ac:dyDescent="0.2">
      <c r="A1297" s="109"/>
      <c r="B1297" s="109"/>
      <c r="C1297" s="109"/>
      <c r="D1297" s="109"/>
      <c r="E1297" s="109"/>
      <c r="F1297" s="109"/>
      <c r="G1297" s="109"/>
      <c r="H1297" s="109"/>
      <c r="I1297" s="109"/>
      <c r="J1297" s="109"/>
      <c r="K1297" s="109"/>
      <c r="L1297" s="109"/>
      <c r="M1297" s="109"/>
    </row>
    <row r="1298" spans="1:13" x14ac:dyDescent="0.2">
      <c r="A1298" s="109"/>
      <c r="B1298" s="109"/>
      <c r="C1298" s="109"/>
      <c r="D1298" s="109"/>
      <c r="E1298" s="109"/>
      <c r="F1298" s="109"/>
      <c r="G1298" s="109"/>
      <c r="H1298" s="109"/>
      <c r="I1298" s="109"/>
      <c r="J1298" s="109"/>
      <c r="K1298" s="109"/>
      <c r="L1298" s="109"/>
      <c r="M1298" s="109"/>
    </row>
    <row r="1299" spans="1:13" x14ac:dyDescent="0.2">
      <c r="A1299" s="109"/>
      <c r="B1299" s="109"/>
      <c r="C1299" s="109"/>
      <c r="D1299" s="109"/>
      <c r="E1299" s="109"/>
      <c r="F1299" s="109"/>
      <c r="G1299" s="109"/>
      <c r="H1299" s="109"/>
      <c r="I1299" s="109"/>
      <c r="J1299" s="109"/>
      <c r="K1299" s="109"/>
      <c r="L1299" s="109"/>
      <c r="M1299" s="109"/>
    </row>
    <row r="1300" spans="1:13" x14ac:dyDescent="0.2">
      <c r="A1300" s="109"/>
      <c r="B1300" s="109"/>
      <c r="C1300" s="109"/>
      <c r="D1300" s="109"/>
      <c r="E1300" s="109"/>
      <c r="F1300" s="109"/>
      <c r="G1300" s="109"/>
      <c r="H1300" s="109"/>
      <c r="I1300" s="109"/>
      <c r="J1300" s="109"/>
      <c r="K1300" s="109"/>
      <c r="L1300" s="109"/>
      <c r="M1300" s="109"/>
    </row>
    <row r="1301" spans="1:13" x14ac:dyDescent="0.2">
      <c r="A1301" s="109"/>
      <c r="B1301" s="109"/>
      <c r="C1301" s="109"/>
      <c r="D1301" s="109"/>
      <c r="E1301" s="109"/>
      <c r="F1301" s="109"/>
      <c r="G1301" s="109"/>
      <c r="H1301" s="109"/>
      <c r="I1301" s="109"/>
      <c r="J1301" s="109"/>
      <c r="K1301" s="109"/>
      <c r="L1301" s="109"/>
      <c r="M1301" s="109"/>
    </row>
    <row r="1302" spans="1:13" x14ac:dyDescent="0.2">
      <c r="A1302" s="109"/>
      <c r="B1302" s="109"/>
      <c r="C1302" s="109"/>
      <c r="D1302" s="109"/>
      <c r="E1302" s="109"/>
      <c r="F1302" s="109"/>
      <c r="G1302" s="109"/>
      <c r="H1302" s="109"/>
      <c r="I1302" s="109"/>
      <c r="J1302" s="109"/>
      <c r="K1302" s="109"/>
      <c r="L1302" s="109"/>
      <c r="M1302" s="109"/>
    </row>
    <row r="1303" spans="1:13" x14ac:dyDescent="0.2">
      <c r="A1303" s="109"/>
      <c r="B1303" s="109"/>
      <c r="C1303" s="109"/>
      <c r="D1303" s="109"/>
      <c r="E1303" s="109"/>
      <c r="F1303" s="109"/>
      <c r="G1303" s="109"/>
      <c r="H1303" s="109"/>
      <c r="I1303" s="109"/>
      <c r="J1303" s="109"/>
      <c r="K1303" s="109"/>
      <c r="L1303" s="109"/>
      <c r="M1303" s="109"/>
    </row>
    <row r="1304" spans="1:13" x14ac:dyDescent="0.2">
      <c r="A1304" s="109"/>
      <c r="B1304" s="109"/>
      <c r="C1304" s="109"/>
      <c r="D1304" s="109"/>
      <c r="E1304" s="109"/>
      <c r="F1304" s="109"/>
      <c r="G1304" s="109"/>
      <c r="H1304" s="109"/>
      <c r="I1304" s="109"/>
      <c r="J1304" s="109"/>
      <c r="K1304" s="109"/>
      <c r="L1304" s="109"/>
      <c r="M1304" s="109"/>
    </row>
    <row r="1305" spans="1:13" x14ac:dyDescent="0.2">
      <c r="A1305" s="109"/>
      <c r="B1305" s="109"/>
      <c r="C1305" s="109"/>
      <c r="D1305" s="109"/>
      <c r="E1305" s="109"/>
      <c r="F1305" s="109"/>
      <c r="G1305" s="109"/>
      <c r="H1305" s="109"/>
      <c r="I1305" s="109"/>
      <c r="J1305" s="109"/>
      <c r="K1305" s="109"/>
      <c r="L1305" s="109"/>
      <c r="M1305" s="109"/>
    </row>
    <row r="1306" spans="1:13" x14ac:dyDescent="0.2">
      <c r="A1306" s="109"/>
      <c r="B1306" s="109"/>
      <c r="C1306" s="109"/>
      <c r="D1306" s="109"/>
      <c r="E1306" s="109"/>
      <c r="F1306" s="109"/>
      <c r="G1306" s="109"/>
      <c r="H1306" s="109"/>
      <c r="I1306" s="109"/>
      <c r="J1306" s="109"/>
      <c r="K1306" s="109"/>
      <c r="L1306" s="109"/>
      <c r="M1306" s="109"/>
    </row>
    <row r="1307" spans="1:13" x14ac:dyDescent="0.2">
      <c r="A1307" s="109"/>
      <c r="B1307" s="109"/>
      <c r="C1307" s="109"/>
      <c r="D1307" s="109"/>
      <c r="E1307" s="109"/>
      <c r="F1307" s="109"/>
      <c r="G1307" s="109"/>
      <c r="H1307" s="109"/>
      <c r="I1307" s="109"/>
      <c r="J1307" s="109"/>
      <c r="K1307" s="109"/>
      <c r="L1307" s="109"/>
      <c r="M1307" s="109"/>
    </row>
    <row r="1308" spans="1:13" x14ac:dyDescent="0.2">
      <c r="A1308" s="109"/>
      <c r="B1308" s="109"/>
      <c r="C1308" s="109"/>
      <c r="D1308" s="109"/>
      <c r="E1308" s="109"/>
      <c r="F1308" s="109"/>
      <c r="G1308" s="109"/>
      <c r="H1308" s="109"/>
      <c r="I1308" s="109"/>
      <c r="J1308" s="109"/>
      <c r="K1308" s="109"/>
      <c r="L1308" s="109"/>
      <c r="M1308" s="109"/>
    </row>
    <row r="1309" spans="1:13" x14ac:dyDescent="0.2">
      <c r="A1309" s="109"/>
      <c r="B1309" s="109"/>
      <c r="C1309" s="109"/>
      <c r="D1309" s="109"/>
      <c r="E1309" s="109"/>
      <c r="F1309" s="109"/>
      <c r="G1309" s="109"/>
      <c r="H1309" s="109"/>
      <c r="I1309" s="109"/>
      <c r="J1309" s="109"/>
      <c r="K1309" s="109"/>
      <c r="L1309" s="109"/>
      <c r="M1309" s="109"/>
    </row>
    <row r="1310" spans="1:13" x14ac:dyDescent="0.2">
      <c r="A1310" s="109"/>
      <c r="B1310" s="109"/>
      <c r="C1310" s="109"/>
      <c r="D1310" s="109"/>
      <c r="E1310" s="109"/>
      <c r="F1310" s="109"/>
      <c r="G1310" s="109"/>
      <c r="H1310" s="109"/>
      <c r="I1310" s="109"/>
      <c r="J1310" s="109"/>
      <c r="K1310" s="109"/>
      <c r="L1310" s="109"/>
      <c r="M1310" s="109"/>
    </row>
    <row r="1311" spans="1:13" x14ac:dyDescent="0.2">
      <c r="A1311" s="109"/>
      <c r="B1311" s="109"/>
      <c r="C1311" s="109"/>
      <c r="D1311" s="109"/>
      <c r="E1311" s="109"/>
      <c r="F1311" s="109"/>
      <c r="G1311" s="109"/>
      <c r="H1311" s="109"/>
      <c r="I1311" s="109"/>
      <c r="J1311" s="109"/>
      <c r="K1311" s="109"/>
      <c r="L1311" s="109"/>
      <c r="M1311" s="109"/>
    </row>
    <row r="1312" spans="1:13" x14ac:dyDescent="0.2">
      <c r="A1312" s="109"/>
      <c r="B1312" s="109"/>
      <c r="C1312" s="109"/>
      <c r="D1312" s="109"/>
      <c r="E1312" s="109"/>
      <c r="F1312" s="109"/>
      <c r="G1312" s="109"/>
      <c r="H1312" s="109"/>
      <c r="I1312" s="109"/>
      <c r="J1312" s="109"/>
      <c r="K1312" s="109"/>
      <c r="L1312" s="109"/>
      <c r="M1312" s="109"/>
    </row>
    <row r="1313" spans="1:13" x14ac:dyDescent="0.2">
      <c r="A1313" s="109"/>
      <c r="B1313" s="109"/>
      <c r="C1313" s="109"/>
      <c r="D1313" s="109"/>
      <c r="E1313" s="109"/>
      <c r="F1313" s="109"/>
      <c r="G1313" s="109"/>
      <c r="H1313" s="109"/>
      <c r="I1313" s="109"/>
      <c r="J1313" s="109"/>
      <c r="K1313" s="109"/>
      <c r="L1313" s="109"/>
      <c r="M1313" s="109"/>
    </row>
    <row r="1314" spans="1:13" x14ac:dyDescent="0.2">
      <c r="A1314" s="109"/>
      <c r="B1314" s="109"/>
      <c r="C1314" s="109"/>
      <c r="D1314" s="109"/>
      <c r="E1314" s="109"/>
      <c r="F1314" s="109"/>
      <c r="G1314" s="109"/>
      <c r="H1314" s="109"/>
      <c r="I1314" s="109"/>
      <c r="J1314" s="109"/>
      <c r="K1314" s="109"/>
      <c r="L1314" s="109"/>
      <c r="M1314" s="109"/>
    </row>
    <row r="1315" spans="1:13" x14ac:dyDescent="0.2">
      <c r="A1315" s="109"/>
      <c r="B1315" s="109"/>
      <c r="C1315" s="109"/>
      <c r="D1315" s="109"/>
      <c r="E1315" s="109"/>
      <c r="F1315" s="109"/>
      <c r="G1315" s="109"/>
      <c r="H1315" s="109"/>
      <c r="I1315" s="109"/>
      <c r="J1315" s="109"/>
      <c r="K1315" s="109"/>
      <c r="L1315" s="109"/>
      <c r="M1315" s="109"/>
    </row>
    <row r="1316" spans="1:13" x14ac:dyDescent="0.2">
      <c r="A1316" s="109"/>
      <c r="B1316" s="109"/>
      <c r="C1316" s="109"/>
      <c r="D1316" s="109"/>
      <c r="E1316" s="109"/>
      <c r="F1316" s="109"/>
      <c r="G1316" s="109"/>
      <c r="H1316" s="109"/>
      <c r="I1316" s="109"/>
      <c r="J1316" s="109"/>
      <c r="K1316" s="109"/>
      <c r="L1316" s="109"/>
      <c r="M1316" s="109"/>
    </row>
    <row r="1317" spans="1:13" x14ac:dyDescent="0.2">
      <c r="A1317" s="109"/>
      <c r="B1317" s="109"/>
      <c r="C1317" s="109"/>
      <c r="D1317" s="109"/>
      <c r="E1317" s="109"/>
      <c r="F1317" s="109"/>
      <c r="G1317" s="109"/>
      <c r="H1317" s="109"/>
      <c r="I1317" s="109"/>
      <c r="J1317" s="109"/>
      <c r="K1317" s="109"/>
      <c r="L1317" s="109"/>
      <c r="M1317" s="109"/>
    </row>
  </sheetData>
  <mergeCells count="22">
    <mergeCell ref="S12:S13"/>
    <mergeCell ref="Q12:Q13"/>
    <mergeCell ref="A1:R1"/>
    <mergeCell ref="A2:R2"/>
    <mergeCell ref="A12:A13"/>
    <mergeCell ref="B12:B13"/>
    <mergeCell ref="C12:C13"/>
    <mergeCell ref="C4:O6"/>
    <mergeCell ref="O10:P10"/>
    <mergeCell ref="F12:F13"/>
    <mergeCell ref="R12:R13"/>
    <mergeCell ref="D9:M9"/>
    <mergeCell ref="C83:D83"/>
    <mergeCell ref="E83:I83"/>
    <mergeCell ref="J83:L83"/>
    <mergeCell ref="D10:M10"/>
    <mergeCell ref="D12:D13"/>
    <mergeCell ref="G12:G13"/>
    <mergeCell ref="H12:H13"/>
    <mergeCell ref="E12:E13"/>
    <mergeCell ref="B29:C29"/>
    <mergeCell ref="I12:I13"/>
  </mergeCells>
  <phoneticPr fontId="2" type="noConversion"/>
  <printOptions horizontalCentered="1"/>
  <pageMargins left="0" right="0" top="0" bottom="0" header="0" footer="0"/>
  <pageSetup paperSize="9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indexed="10"/>
  </sheetPr>
  <dimension ref="A1:Q1328"/>
  <sheetViews>
    <sheetView topLeftCell="A9" workbookViewId="0">
      <selection activeCell="Q19" sqref="Q19"/>
    </sheetView>
  </sheetViews>
  <sheetFormatPr defaultRowHeight="12.75" x14ac:dyDescent="0.2"/>
  <cols>
    <col min="1" max="1" width="3.85546875" style="114" customWidth="1"/>
    <col min="2" max="2" width="20.85546875" style="114" customWidth="1"/>
    <col min="3" max="3" width="9.5703125" style="114" customWidth="1"/>
    <col min="4" max="4" width="25.140625" style="114" customWidth="1"/>
    <col min="5" max="5" width="6.5703125" style="114" customWidth="1"/>
    <col min="6" max="6" width="5.140625" style="114" customWidth="1"/>
    <col min="7" max="7" width="6.140625" style="114" customWidth="1"/>
    <col min="8" max="8" width="8.85546875" style="114" customWidth="1"/>
    <col min="9" max="9" width="8.28515625" style="114" customWidth="1"/>
    <col min="10" max="10" width="9.42578125" style="114" customWidth="1"/>
    <col min="11" max="11" width="3.7109375" style="114" hidden="1" customWidth="1"/>
    <col min="12" max="14" width="7.7109375" style="114" hidden="1" customWidth="1"/>
    <col min="15" max="15" width="8.5703125" style="114" customWidth="1"/>
    <col min="16" max="16" width="6.28515625" style="114" customWidth="1"/>
    <col min="17" max="17" width="8.140625" style="114" customWidth="1"/>
  </cols>
  <sheetData>
    <row r="1" spans="1:17" x14ac:dyDescent="0.2">
      <c r="A1" s="532" t="s">
        <v>40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</row>
    <row r="2" spans="1:17" ht="25.5" x14ac:dyDescent="0.2">
      <c r="A2" s="512" t="s">
        <v>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</row>
    <row r="3" spans="1:17" x14ac:dyDescent="0.2">
      <c r="A3" s="80"/>
      <c r="B3" s="80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7" ht="19.5" customHeight="1" x14ac:dyDescent="0.2">
      <c r="A4" s="80"/>
      <c r="B4" s="84"/>
      <c r="C4" s="579" t="s">
        <v>123</v>
      </c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128"/>
      <c r="O4" s="128"/>
      <c r="P4" s="80"/>
    </row>
    <row r="5" spans="1:17" ht="19.5" customHeight="1" x14ac:dyDescent="0.2">
      <c r="A5" s="80" t="s">
        <v>11</v>
      </c>
      <c r="B5" s="84" t="s">
        <v>132</v>
      </c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128"/>
      <c r="O5" s="83" t="s">
        <v>136</v>
      </c>
      <c r="P5" s="90"/>
      <c r="Q5" s="178"/>
    </row>
    <row r="6" spans="1:17" ht="19.5" customHeight="1" x14ac:dyDescent="0.2">
      <c r="A6" s="80" t="s">
        <v>12</v>
      </c>
      <c r="B6" s="84" t="s">
        <v>132</v>
      </c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128"/>
      <c r="O6" s="84" t="s">
        <v>14</v>
      </c>
      <c r="P6" s="84" t="s">
        <v>130</v>
      </c>
    </row>
    <row r="7" spans="1:17" ht="16.5" x14ac:dyDescent="0.2">
      <c r="A7" s="179" t="s">
        <v>13</v>
      </c>
      <c r="B7" s="84" t="s">
        <v>133</v>
      </c>
      <c r="C7" s="80"/>
      <c r="D7" s="180"/>
      <c r="E7" s="80"/>
      <c r="F7" s="80"/>
      <c r="G7" s="80"/>
      <c r="H7" s="80"/>
      <c r="I7" s="80"/>
      <c r="J7" s="80"/>
      <c r="K7" s="80"/>
      <c r="O7" s="84" t="s">
        <v>15</v>
      </c>
    </row>
    <row r="8" spans="1:17" ht="16.5" x14ac:dyDescent="0.2">
      <c r="A8" s="179" t="s">
        <v>0</v>
      </c>
      <c r="B8" s="84" t="s">
        <v>134</v>
      </c>
      <c r="C8" s="80"/>
      <c r="D8" s="180"/>
      <c r="E8" s="80"/>
      <c r="F8" s="80"/>
      <c r="G8" s="80"/>
      <c r="H8" s="80"/>
      <c r="I8" s="80"/>
      <c r="J8" s="80"/>
      <c r="K8" s="80"/>
      <c r="O8" s="84"/>
    </row>
    <row r="9" spans="1:17" ht="18.75" x14ac:dyDescent="0.2">
      <c r="A9" s="84" t="s">
        <v>135</v>
      </c>
      <c r="B9" s="80"/>
      <c r="C9" s="80"/>
      <c r="D9" s="80"/>
      <c r="E9" s="88" t="s">
        <v>93</v>
      </c>
      <c r="F9" s="88"/>
      <c r="G9" s="88"/>
      <c r="I9" s="80"/>
      <c r="J9" s="80"/>
      <c r="L9" s="80"/>
      <c r="P9" s="89" t="s">
        <v>16</v>
      </c>
    </row>
    <row r="10" spans="1:17" ht="13.5" thickBot="1" x14ac:dyDescent="0.25">
      <c r="A10" s="176"/>
      <c r="B10" s="80"/>
      <c r="D10" s="181"/>
      <c r="E10" s="177" t="s">
        <v>124</v>
      </c>
      <c r="F10" s="177"/>
      <c r="G10" s="177"/>
      <c r="H10" s="181"/>
      <c r="I10" s="181"/>
      <c r="J10" s="181"/>
      <c r="K10" s="181"/>
      <c r="L10" s="181"/>
      <c r="M10" s="181"/>
      <c r="N10" s="181"/>
      <c r="O10" s="181"/>
    </row>
    <row r="11" spans="1:17" ht="13.5" thickBot="1" x14ac:dyDescent="0.25">
      <c r="A11" s="565" t="s">
        <v>41</v>
      </c>
      <c r="B11" s="565" t="s">
        <v>49</v>
      </c>
      <c r="C11" s="565" t="s">
        <v>39</v>
      </c>
      <c r="D11" s="565" t="s">
        <v>44</v>
      </c>
      <c r="E11" s="565" t="s">
        <v>4</v>
      </c>
      <c r="F11" s="583" t="s">
        <v>117</v>
      </c>
      <c r="G11" s="583" t="s">
        <v>118</v>
      </c>
      <c r="H11" s="567" t="s">
        <v>27</v>
      </c>
      <c r="I11" s="568"/>
      <c r="J11" s="568"/>
      <c r="K11" s="568"/>
      <c r="L11" s="568"/>
      <c r="M11" s="568"/>
      <c r="N11" s="569"/>
      <c r="O11" s="565" t="s">
        <v>5</v>
      </c>
      <c r="P11" s="574" t="s">
        <v>26</v>
      </c>
      <c r="Q11" s="574" t="s">
        <v>6</v>
      </c>
    </row>
    <row r="12" spans="1:17" ht="21.75" thickBot="1" x14ac:dyDescent="0.25">
      <c r="A12" s="566"/>
      <c r="B12" s="566"/>
      <c r="C12" s="566"/>
      <c r="D12" s="566"/>
      <c r="E12" s="566"/>
      <c r="F12" s="584"/>
      <c r="G12" s="584"/>
      <c r="H12" s="182" t="s">
        <v>7</v>
      </c>
      <c r="I12" s="182" t="s">
        <v>8</v>
      </c>
      <c r="J12" s="182" t="s">
        <v>9</v>
      </c>
      <c r="K12" s="183" t="s">
        <v>41</v>
      </c>
      <c r="L12" s="182" t="s">
        <v>17</v>
      </c>
      <c r="M12" s="182" t="s">
        <v>18</v>
      </c>
      <c r="N12" s="182" t="s">
        <v>19</v>
      </c>
      <c r="O12" s="566"/>
      <c r="P12" s="575"/>
      <c r="Q12" s="575"/>
    </row>
    <row r="13" spans="1:17" x14ac:dyDescent="0.2">
      <c r="A13" s="98" t="s">
        <v>7</v>
      </c>
      <c r="B13" s="129" t="e">
        <f>VLOOKUP($E13,#REF!,3,FALSE)</f>
        <v>#REF!</v>
      </c>
      <c r="C13" s="192" t="e">
        <f>VLOOKUP($E13,#REF!,4,FALSE)</f>
        <v>#REF!</v>
      </c>
      <c r="D13" s="129" t="e">
        <f>VLOOKUP($E13,#REF!,5,FALSE)</f>
        <v>#REF!</v>
      </c>
      <c r="E13" s="222" t="s">
        <v>146</v>
      </c>
      <c r="F13" s="113" t="e">
        <f>VLOOKUP($E13,#REF!,12,FALSE)</f>
        <v>#REF!</v>
      </c>
      <c r="G13" s="113" t="e">
        <f>VLOOKUP($E13,#REF!,13,FALSE)</f>
        <v>#REF!</v>
      </c>
      <c r="H13" s="101"/>
      <c r="I13" s="101"/>
      <c r="J13" s="101"/>
      <c r="K13" s="101"/>
      <c r="L13" s="184"/>
      <c r="M13" s="185"/>
      <c r="N13" s="185"/>
      <c r="O13" s="185"/>
      <c r="P13" s="185"/>
      <c r="Q13" s="103"/>
    </row>
    <row r="14" spans="1:17" x14ac:dyDescent="0.2">
      <c r="A14" s="101" t="s">
        <v>8</v>
      </c>
      <c r="B14" s="129" t="e">
        <f>VLOOKUP($E14,#REF!,3,FALSE)</f>
        <v>#REF!</v>
      </c>
      <c r="C14" s="192" t="e">
        <f>VLOOKUP($E14,#REF!,4,FALSE)</f>
        <v>#REF!</v>
      </c>
      <c r="D14" s="129" t="e">
        <f>VLOOKUP($E14,#REF!,5,FALSE)</f>
        <v>#REF!</v>
      </c>
      <c r="E14" s="222" t="s">
        <v>89</v>
      </c>
      <c r="F14" s="113" t="e">
        <f>VLOOKUP($E14,#REF!,12,FALSE)</f>
        <v>#REF!</v>
      </c>
      <c r="G14" s="113" t="e">
        <f>VLOOKUP($E14,#REF!,13,FALSE)</f>
        <v>#REF!</v>
      </c>
      <c r="H14" s="101"/>
      <c r="I14" s="101"/>
      <c r="J14" s="101"/>
      <c r="K14" s="101"/>
      <c r="L14" s="184"/>
      <c r="M14" s="185"/>
      <c r="N14" s="185"/>
      <c r="O14" s="185"/>
      <c r="P14" s="185"/>
      <c r="Q14" s="103"/>
    </row>
    <row r="15" spans="1:17" x14ac:dyDescent="0.2">
      <c r="A15" s="98" t="s">
        <v>9</v>
      </c>
      <c r="B15" s="129" t="e">
        <f>VLOOKUP($E15,#REF!,3,FALSE)</f>
        <v>#REF!</v>
      </c>
      <c r="C15" s="192" t="e">
        <f>VLOOKUP($E15,#REF!,4,FALSE)</f>
        <v>#REF!</v>
      </c>
      <c r="D15" s="129" t="e">
        <f>VLOOKUP($E15,#REF!,5,FALSE)</f>
        <v>#REF!</v>
      </c>
      <c r="E15" s="222" t="s">
        <v>110</v>
      </c>
      <c r="F15" s="113" t="e">
        <f>VLOOKUP($E15,#REF!,12,FALSE)</f>
        <v>#REF!</v>
      </c>
      <c r="G15" s="113" t="e">
        <f>VLOOKUP($E15,#REF!,13,FALSE)</f>
        <v>#REF!</v>
      </c>
      <c r="H15" s="101"/>
      <c r="I15" s="101"/>
      <c r="J15" s="101"/>
      <c r="K15" s="101"/>
      <c r="L15" s="184"/>
      <c r="M15" s="185"/>
      <c r="N15" s="185"/>
      <c r="O15" s="185"/>
      <c r="P15" s="185"/>
      <c r="Q15" s="103"/>
    </row>
    <row r="16" spans="1:17" x14ac:dyDescent="0.2">
      <c r="A16" s="101" t="s">
        <v>17</v>
      </c>
      <c r="B16" s="129" t="e">
        <f>VLOOKUP($E16,#REF!,3,FALSE)</f>
        <v>#REF!</v>
      </c>
      <c r="C16" s="192" t="e">
        <f>VLOOKUP($E16,#REF!,4,FALSE)</f>
        <v>#REF!</v>
      </c>
      <c r="D16" s="129" t="e">
        <f>VLOOKUP($E16,#REF!,5,FALSE)</f>
        <v>#REF!</v>
      </c>
      <c r="E16" s="222" t="s">
        <v>143</v>
      </c>
      <c r="F16" s="113" t="e">
        <f>VLOOKUP($E16,#REF!,12,FALSE)</f>
        <v>#REF!</v>
      </c>
      <c r="G16" s="113" t="e">
        <f>VLOOKUP($E16,#REF!,13,FALSE)</f>
        <v>#REF!</v>
      </c>
      <c r="H16" s="101"/>
      <c r="I16" s="101"/>
      <c r="J16" s="101"/>
      <c r="K16" s="101"/>
      <c r="L16" s="184"/>
      <c r="M16" s="185"/>
      <c r="N16" s="185"/>
      <c r="O16" s="185"/>
      <c r="P16" s="185"/>
      <c r="Q16" s="103"/>
    </row>
    <row r="17" spans="1:17" x14ac:dyDescent="0.2">
      <c r="A17" s="98" t="s">
        <v>18</v>
      </c>
      <c r="B17" s="129" t="e">
        <f>VLOOKUP($E17,#REF!,3,FALSE)</f>
        <v>#REF!</v>
      </c>
      <c r="C17" s="192" t="e">
        <f>VLOOKUP($E17,#REF!,4,FALSE)</f>
        <v>#REF!</v>
      </c>
      <c r="D17" s="129" t="e">
        <f>VLOOKUP($E17,#REF!,5,FALSE)</f>
        <v>#REF!</v>
      </c>
      <c r="E17" s="222" t="s">
        <v>148</v>
      </c>
      <c r="F17" s="113" t="e">
        <f>VLOOKUP($E17,#REF!,12,FALSE)</f>
        <v>#REF!</v>
      </c>
      <c r="G17" s="113" t="e">
        <f>VLOOKUP($E17,#REF!,13,FALSE)</f>
        <v>#REF!</v>
      </c>
      <c r="H17" s="101"/>
      <c r="I17" s="101"/>
      <c r="J17" s="101"/>
      <c r="K17" s="101"/>
      <c r="L17" s="184"/>
      <c r="M17" s="185"/>
      <c r="N17" s="185"/>
      <c r="O17" s="185"/>
      <c r="P17" s="185"/>
      <c r="Q17" s="103"/>
    </row>
    <row r="18" spans="1:17" x14ac:dyDescent="0.2">
      <c r="A18" s="101" t="s">
        <v>19</v>
      </c>
      <c r="B18" s="129" t="e">
        <f>VLOOKUP($E18,#REF!,3,FALSE)</f>
        <v>#REF!</v>
      </c>
      <c r="C18" s="192" t="e">
        <f>VLOOKUP($E18,#REF!,4,FALSE)</f>
        <v>#REF!</v>
      </c>
      <c r="D18" s="129" t="e">
        <f>VLOOKUP($E18,#REF!,5,FALSE)</f>
        <v>#REF!</v>
      </c>
      <c r="E18" s="222" t="s">
        <v>149</v>
      </c>
      <c r="F18" s="113" t="e">
        <f>VLOOKUP($E18,#REF!,12,FALSE)</f>
        <v>#REF!</v>
      </c>
      <c r="G18" s="113" t="e">
        <f>VLOOKUP($E18,#REF!,13,FALSE)</f>
        <v>#REF!</v>
      </c>
      <c r="H18" s="101"/>
      <c r="I18" s="101"/>
      <c r="J18" s="101"/>
      <c r="K18" s="101"/>
      <c r="L18" s="184"/>
      <c r="M18" s="185"/>
      <c r="N18" s="185"/>
      <c r="O18" s="185"/>
      <c r="P18" s="185"/>
      <c r="Q18" s="103"/>
    </row>
    <row r="19" spans="1:17" x14ac:dyDescent="0.2">
      <c r="A19" s="98" t="s">
        <v>20</v>
      </c>
      <c r="B19" s="129" t="e">
        <f>VLOOKUP($E19,#REF!,3,FALSE)</f>
        <v>#REF!</v>
      </c>
      <c r="C19" s="192" t="e">
        <f>VLOOKUP($E19,#REF!,4,FALSE)</f>
        <v>#REF!</v>
      </c>
      <c r="D19" s="129" t="e">
        <f>VLOOKUP($E19,#REF!,5,FALSE)</f>
        <v>#REF!</v>
      </c>
      <c r="E19" s="222" t="s">
        <v>139</v>
      </c>
      <c r="F19" s="113" t="e">
        <f>VLOOKUP($E19,#REF!,12,FALSE)</f>
        <v>#REF!</v>
      </c>
      <c r="G19" s="113" t="e">
        <f>VLOOKUP($E19,#REF!,13,FALSE)</f>
        <v>#REF!</v>
      </c>
      <c r="H19" s="101"/>
      <c r="I19" s="101"/>
      <c r="J19" s="101"/>
      <c r="K19" s="101"/>
      <c r="L19" s="184"/>
      <c r="M19" s="185"/>
      <c r="N19" s="185"/>
      <c r="O19" s="185"/>
      <c r="P19" s="185"/>
      <c r="Q19" s="103" t="e">
        <f>VLOOKUP($E19,#REF!,9,FALSE)</f>
        <v>#REF!</v>
      </c>
    </row>
    <row r="20" spans="1:17" x14ac:dyDescent="0.2">
      <c r="A20" s="98" t="s">
        <v>60</v>
      </c>
      <c r="B20" s="129" t="e">
        <f>VLOOKUP($E20,#REF!,3,FALSE)</f>
        <v>#REF!</v>
      </c>
      <c r="C20" s="192" t="e">
        <f>VLOOKUP($E20,#REF!,4,FALSE)</f>
        <v>#REF!</v>
      </c>
      <c r="D20" s="129" t="e">
        <f>VLOOKUP($E20,#REF!,5,FALSE)</f>
        <v>#REF!</v>
      </c>
      <c r="E20" s="222" t="s">
        <v>107</v>
      </c>
      <c r="F20" s="113" t="e">
        <f>VLOOKUP($E20,#REF!,12,FALSE)</f>
        <v>#REF!</v>
      </c>
      <c r="G20" s="113" t="e">
        <f>VLOOKUP($E20,#REF!,13,FALSE)</f>
        <v>#REF!</v>
      </c>
      <c r="H20" s="101"/>
      <c r="I20" s="101"/>
      <c r="J20" s="101"/>
      <c r="K20" s="101"/>
      <c r="L20" s="184"/>
      <c r="M20" s="185"/>
      <c r="N20" s="185"/>
      <c r="O20" s="185"/>
      <c r="P20" s="185"/>
      <c r="Q20" s="103"/>
    </row>
    <row r="21" spans="1:17" x14ac:dyDescent="0.2">
      <c r="A21" s="101" t="s">
        <v>67</v>
      </c>
      <c r="B21" s="129" t="e">
        <f>VLOOKUP($E21,#REF!,3,FALSE)</f>
        <v>#REF!</v>
      </c>
      <c r="C21" s="192" t="e">
        <f>VLOOKUP($E21,#REF!,4,FALSE)</f>
        <v>#REF!</v>
      </c>
      <c r="D21" s="129" t="e">
        <f>VLOOKUP($E21,#REF!,5,FALSE)</f>
        <v>#REF!</v>
      </c>
      <c r="E21" s="222" t="s">
        <v>141</v>
      </c>
      <c r="F21" s="113" t="e">
        <f>VLOOKUP($E21,#REF!,12,FALSE)</f>
        <v>#REF!</v>
      </c>
      <c r="G21" s="113" t="e">
        <f>VLOOKUP($E21,#REF!,13,FALSE)</f>
        <v>#REF!</v>
      </c>
      <c r="H21" s="101"/>
      <c r="I21" s="101"/>
      <c r="J21" s="101"/>
      <c r="K21" s="101"/>
      <c r="L21" s="184"/>
      <c r="M21" s="185"/>
      <c r="N21" s="185"/>
      <c r="O21" s="185"/>
      <c r="P21" s="185"/>
      <c r="Q21" s="103"/>
    </row>
    <row r="22" spans="1:17" x14ac:dyDescent="0.2">
      <c r="A22" s="98" t="s">
        <v>66</v>
      </c>
      <c r="B22" s="129" t="e">
        <f>VLOOKUP($E22,#REF!,3,FALSE)</f>
        <v>#REF!</v>
      </c>
      <c r="C22" s="192" t="e">
        <f>VLOOKUP($E22,#REF!,4,FALSE)</f>
        <v>#REF!</v>
      </c>
      <c r="D22" s="129" t="e">
        <f>VLOOKUP($E22,#REF!,5,FALSE)</f>
        <v>#REF!</v>
      </c>
      <c r="E22" s="222" t="s">
        <v>105</v>
      </c>
      <c r="F22" s="113" t="e">
        <f>VLOOKUP($E22,#REF!,12,FALSE)</f>
        <v>#REF!</v>
      </c>
      <c r="G22" s="113" t="e">
        <f>VLOOKUP($E22,#REF!,13,FALSE)</f>
        <v>#REF!</v>
      </c>
      <c r="H22" s="101"/>
      <c r="I22" s="101"/>
      <c r="J22" s="101"/>
      <c r="K22" s="101"/>
      <c r="L22" s="184"/>
      <c r="M22" s="185"/>
      <c r="N22" s="185"/>
      <c r="O22" s="185"/>
      <c r="P22" s="185"/>
      <c r="Q22" s="103"/>
    </row>
    <row r="23" spans="1:17" x14ac:dyDescent="0.2">
      <c r="A23" s="98" t="s">
        <v>65</v>
      </c>
      <c r="B23" s="129" t="e">
        <f>VLOOKUP($E23,#REF!,3,FALSE)</f>
        <v>#REF!</v>
      </c>
      <c r="C23" s="192" t="e">
        <f>VLOOKUP($E23,#REF!,4,FALSE)</f>
        <v>#REF!</v>
      </c>
      <c r="D23" s="129" t="e">
        <f>VLOOKUP($E23,#REF!,5,FALSE)</f>
        <v>#REF!</v>
      </c>
      <c r="E23" s="222" t="s">
        <v>91</v>
      </c>
      <c r="F23" s="113" t="e">
        <f>VLOOKUP($E23,#REF!,12,FALSE)</f>
        <v>#REF!</v>
      </c>
      <c r="G23" s="113" t="e">
        <f>VLOOKUP($E23,#REF!,13,FALSE)</f>
        <v>#REF!</v>
      </c>
      <c r="H23" s="101"/>
      <c r="I23" s="101"/>
      <c r="J23" s="101"/>
      <c r="K23" s="101"/>
      <c r="L23" s="184"/>
      <c r="M23" s="185"/>
      <c r="N23" s="185"/>
      <c r="O23" s="185"/>
      <c r="P23" s="185"/>
      <c r="Q23" s="103"/>
    </row>
    <row r="24" spans="1:17" x14ac:dyDescent="0.2">
      <c r="A24" s="101" t="s">
        <v>64</v>
      </c>
      <c r="B24" s="129" t="e">
        <f>VLOOKUP($E24,#REF!,3,FALSE)</f>
        <v>#REF!</v>
      </c>
      <c r="C24" s="192" t="e">
        <f>VLOOKUP($E24,#REF!,4,FALSE)</f>
        <v>#REF!</v>
      </c>
      <c r="D24" s="129" t="e">
        <f>VLOOKUP($E24,#REF!,5,FALSE)</f>
        <v>#REF!</v>
      </c>
      <c r="E24" s="222" t="s">
        <v>140</v>
      </c>
      <c r="F24" s="113" t="e">
        <f>VLOOKUP($E24,#REF!,12,FALSE)</f>
        <v>#REF!</v>
      </c>
      <c r="G24" s="113" t="e">
        <f>VLOOKUP($E24,#REF!,13,FALSE)</f>
        <v>#REF!</v>
      </c>
      <c r="H24" s="101"/>
      <c r="I24" s="101"/>
      <c r="J24" s="101"/>
      <c r="K24" s="101"/>
      <c r="L24" s="184"/>
      <c r="M24" s="185"/>
      <c r="N24" s="185"/>
      <c r="O24" s="185"/>
      <c r="P24" s="185"/>
      <c r="Q24" s="103"/>
    </row>
    <row r="25" spans="1:17" x14ac:dyDescent="0.2">
      <c r="A25" s="98" t="s">
        <v>63</v>
      </c>
      <c r="B25" s="129" t="e">
        <f>VLOOKUP($E25,#REF!,3,FALSE)</f>
        <v>#REF!</v>
      </c>
      <c r="C25" s="192" t="e">
        <f>VLOOKUP($E25,#REF!,4,FALSE)</f>
        <v>#REF!</v>
      </c>
      <c r="D25" s="129" t="e">
        <f>VLOOKUP($E25,#REF!,5,FALSE)</f>
        <v>#REF!</v>
      </c>
      <c r="E25" s="222" t="s">
        <v>147</v>
      </c>
      <c r="F25" s="113" t="e">
        <f>VLOOKUP($E25,#REF!,12,FALSE)</f>
        <v>#REF!</v>
      </c>
      <c r="G25" s="113" t="e">
        <f>VLOOKUP($E25,#REF!,13,FALSE)</f>
        <v>#REF!</v>
      </c>
      <c r="H25" s="101"/>
      <c r="I25" s="101"/>
      <c r="J25" s="101"/>
      <c r="K25" s="101"/>
      <c r="L25" s="184"/>
      <c r="M25" s="185"/>
      <c r="N25" s="185"/>
      <c r="O25" s="185"/>
      <c r="P25" s="185"/>
      <c r="Q25" s="103"/>
    </row>
    <row r="26" spans="1:17" x14ac:dyDescent="0.2">
      <c r="A26" s="98" t="s">
        <v>62</v>
      </c>
      <c r="B26" s="129" t="e">
        <f>VLOOKUP($E26,#REF!,3,FALSE)</f>
        <v>#REF!</v>
      </c>
      <c r="C26" s="192" t="e">
        <f>VLOOKUP($E26,#REF!,4,FALSE)</f>
        <v>#REF!</v>
      </c>
      <c r="D26" s="129" t="e">
        <f>VLOOKUP($E26,#REF!,5,FALSE)</f>
        <v>#REF!</v>
      </c>
      <c r="E26" s="222" t="s">
        <v>115</v>
      </c>
      <c r="F26" s="113" t="e">
        <f>VLOOKUP($E26,#REF!,12,FALSE)</f>
        <v>#REF!</v>
      </c>
      <c r="G26" s="113" t="e">
        <f>VLOOKUP($E26,#REF!,13,FALSE)</f>
        <v>#REF!</v>
      </c>
      <c r="H26" s="101"/>
      <c r="I26" s="101"/>
      <c r="J26" s="101"/>
      <c r="K26" s="101"/>
      <c r="L26" s="184"/>
      <c r="M26" s="185"/>
      <c r="N26" s="185"/>
      <c r="O26" s="185"/>
      <c r="P26" s="185"/>
      <c r="Q26" s="103"/>
    </row>
    <row r="27" spans="1:17" x14ac:dyDescent="0.2">
      <c r="A27" s="101" t="s">
        <v>61</v>
      </c>
      <c r="B27" s="129" t="e">
        <f>VLOOKUP($E27,#REF!,3,FALSE)</f>
        <v>#REF!</v>
      </c>
      <c r="C27" s="192" t="e">
        <f>VLOOKUP($E27,#REF!,4,FALSE)</f>
        <v>#REF!</v>
      </c>
      <c r="D27" s="129" t="e">
        <f>VLOOKUP($E27,#REF!,5,FALSE)</f>
        <v>#REF!</v>
      </c>
      <c r="E27" s="222" t="s">
        <v>144</v>
      </c>
      <c r="F27" s="113" t="e">
        <f>VLOOKUP($E27,#REF!,12,FALSE)</f>
        <v>#REF!</v>
      </c>
      <c r="G27" s="113" t="e">
        <f>VLOOKUP($E27,#REF!,13,FALSE)</f>
        <v>#REF!</v>
      </c>
      <c r="H27" s="101"/>
      <c r="I27" s="101"/>
      <c r="J27" s="101"/>
      <c r="K27" s="101"/>
      <c r="L27" s="184"/>
      <c r="M27" s="185"/>
      <c r="N27" s="185"/>
      <c r="O27" s="185"/>
      <c r="P27" s="185"/>
      <c r="Q27" s="103" t="e">
        <f>VLOOKUP($E27,#REF!,9,FALSE)</f>
        <v>#REF!</v>
      </c>
    </row>
    <row r="28" spans="1:17" x14ac:dyDescent="0.2">
      <c r="A28" s="98" t="s">
        <v>68</v>
      </c>
      <c r="B28" s="129" t="e">
        <f>VLOOKUP($E28,#REF!,3,FALSE)</f>
        <v>#REF!</v>
      </c>
      <c r="C28" s="192" t="e">
        <f>VLOOKUP($E28,#REF!,4,FALSE)</f>
        <v>#REF!</v>
      </c>
      <c r="D28" s="129" t="e">
        <f>VLOOKUP($E28,#REF!,5,FALSE)</f>
        <v>#REF!</v>
      </c>
      <c r="E28" s="222" t="s">
        <v>103</v>
      </c>
      <c r="F28" s="113" t="e">
        <f>VLOOKUP($E28,#REF!,12,FALSE)</f>
        <v>#REF!</v>
      </c>
      <c r="G28" s="113" t="e">
        <f>VLOOKUP($E28,#REF!,13,FALSE)</f>
        <v>#REF!</v>
      </c>
      <c r="H28" s="101"/>
      <c r="I28" s="101"/>
      <c r="J28" s="101"/>
      <c r="K28" s="101"/>
      <c r="L28" s="184"/>
      <c r="M28" s="185"/>
      <c r="N28" s="185"/>
      <c r="O28" s="185"/>
      <c r="P28" s="185"/>
      <c r="Q28" s="103"/>
    </row>
    <row r="29" spans="1:17" x14ac:dyDescent="0.2">
      <c r="A29" s="108"/>
      <c r="B29" s="111"/>
      <c r="C29" s="55"/>
      <c r="D29" s="111"/>
      <c r="E29" s="108"/>
      <c r="F29" s="108"/>
      <c r="G29" s="108"/>
      <c r="H29" s="108"/>
      <c r="I29" s="108"/>
      <c r="J29" s="108"/>
      <c r="K29" s="108"/>
      <c r="L29" s="124"/>
      <c r="M29" s="54"/>
      <c r="N29" s="54"/>
      <c r="O29" s="54"/>
      <c r="P29" s="54"/>
      <c r="Q29" s="137"/>
    </row>
    <row r="30" spans="1:17" x14ac:dyDescent="0.2">
      <c r="A30" s="108"/>
      <c r="B30" s="143" t="s">
        <v>116</v>
      </c>
      <c r="C30" s="55"/>
      <c r="D30" s="143" t="s">
        <v>35</v>
      </c>
      <c r="E30" s="108"/>
      <c r="F30" s="108"/>
      <c r="G30" s="108"/>
      <c r="H30" s="108"/>
      <c r="I30" s="143" t="s">
        <v>50</v>
      </c>
      <c r="J30" s="108"/>
      <c r="K30" s="108"/>
      <c r="L30" s="124"/>
      <c r="M30" s="143" t="s">
        <v>36</v>
      </c>
      <c r="N30" s="54"/>
      <c r="O30" s="54"/>
      <c r="P30" s="54"/>
      <c r="Q30" s="137"/>
    </row>
    <row r="31" spans="1:17" x14ac:dyDescent="0.2">
      <c r="A31" s="108"/>
      <c r="B31" s="111"/>
      <c r="C31" s="55"/>
      <c r="D31" s="111"/>
      <c r="E31" s="108"/>
      <c r="F31" s="108"/>
      <c r="G31" s="108"/>
      <c r="H31" s="108"/>
      <c r="I31" s="108"/>
      <c r="J31" s="108"/>
      <c r="K31" s="108"/>
      <c r="L31" s="124"/>
      <c r="M31" s="54"/>
      <c r="N31" s="54"/>
      <c r="O31" s="54"/>
      <c r="P31" s="54"/>
      <c r="Q31" s="137"/>
    </row>
    <row r="32" spans="1:17" x14ac:dyDescent="0.2">
      <c r="A32" s="108"/>
      <c r="Q32" s="137"/>
    </row>
    <row r="33" spans="1:17" ht="18.75" x14ac:dyDescent="0.2">
      <c r="A33" s="120"/>
      <c r="B33" s="121"/>
      <c r="C33" s="121"/>
      <c r="D33" s="121"/>
      <c r="E33" s="121"/>
      <c r="F33" s="121"/>
      <c r="G33" s="121"/>
      <c r="H33" s="122"/>
      <c r="I33" s="121"/>
      <c r="J33" s="121"/>
      <c r="K33" s="117"/>
      <c r="L33" s="121"/>
      <c r="M33" s="117"/>
      <c r="N33" s="117"/>
      <c r="O33" s="117"/>
      <c r="P33" s="186"/>
      <c r="Q33" s="137"/>
    </row>
    <row r="34" spans="1:17" x14ac:dyDescent="0.2">
      <c r="A34" s="187"/>
      <c r="B34" s="121"/>
      <c r="C34" s="121"/>
      <c r="D34" s="121"/>
      <c r="E34" s="117"/>
      <c r="F34" s="117"/>
      <c r="G34" s="117"/>
      <c r="H34" s="121"/>
      <c r="I34" s="121"/>
      <c r="J34" s="117"/>
      <c r="K34" s="117"/>
      <c r="L34" s="121"/>
      <c r="M34" s="117"/>
      <c r="N34" s="117"/>
      <c r="O34" s="117"/>
      <c r="P34" s="77"/>
      <c r="Q34" s="137"/>
    </row>
    <row r="35" spans="1:17" ht="14.25" x14ac:dyDescent="0.2">
      <c r="A35" s="188"/>
      <c r="B35" s="47"/>
      <c r="C35" s="47"/>
      <c r="D35" s="47"/>
      <c r="E35" s="47"/>
      <c r="F35" s="47"/>
      <c r="G35" s="47"/>
      <c r="H35" s="47"/>
      <c r="I35" s="189"/>
      <c r="J35" s="47"/>
      <c r="K35" s="190"/>
      <c r="L35" s="191"/>
      <c r="M35" s="47"/>
      <c r="N35" s="47"/>
      <c r="O35" s="47"/>
      <c r="P35" s="76"/>
      <c r="Q35" s="137"/>
    </row>
    <row r="36" spans="1:17" x14ac:dyDescent="0.2">
      <c r="A36" s="188"/>
      <c r="B36" s="47"/>
      <c r="C36" s="47"/>
      <c r="D36" s="47"/>
      <c r="E36" s="47"/>
      <c r="F36" s="47"/>
      <c r="G36" s="47"/>
      <c r="H36" s="76"/>
      <c r="I36" s="76"/>
      <c r="J36" s="76"/>
      <c r="K36" s="47"/>
      <c r="L36" s="76"/>
      <c r="M36" s="76"/>
      <c r="N36" s="76"/>
      <c r="O36" s="47"/>
      <c r="P36" s="76"/>
      <c r="Q36" s="137"/>
    </row>
    <row r="37" spans="1:17" x14ac:dyDescent="0.2">
      <c r="A37" s="108"/>
      <c r="B37" s="124"/>
      <c r="C37" s="112"/>
      <c r="D37" s="124"/>
      <c r="E37" s="108"/>
      <c r="F37" s="108"/>
      <c r="G37" s="108"/>
      <c r="H37" s="108"/>
      <c r="I37" s="108"/>
      <c r="J37" s="108"/>
      <c r="K37" s="108"/>
      <c r="L37" s="124"/>
      <c r="M37" s="117"/>
      <c r="N37" s="117"/>
      <c r="O37" s="117"/>
      <c r="P37" s="117"/>
      <c r="Q37" s="137"/>
    </row>
    <row r="38" spans="1:17" x14ac:dyDescent="0.2">
      <c r="A38" s="108"/>
      <c r="B38" s="124"/>
      <c r="C38" s="112"/>
      <c r="D38" s="124"/>
      <c r="E38" s="108"/>
      <c r="F38" s="108"/>
      <c r="G38" s="108"/>
      <c r="H38" s="108"/>
      <c r="I38" s="108"/>
      <c r="J38" s="108"/>
      <c r="K38" s="108"/>
      <c r="L38" s="124"/>
      <c r="M38" s="117"/>
      <c r="N38" s="117"/>
      <c r="O38" s="117"/>
      <c r="P38" s="117"/>
      <c r="Q38" s="137"/>
    </row>
    <row r="39" spans="1:17" x14ac:dyDescent="0.2">
      <c r="A39" s="108"/>
      <c r="B39" s="124"/>
      <c r="C39" s="112"/>
      <c r="D39" s="124"/>
      <c r="E39" s="108"/>
      <c r="F39" s="108"/>
      <c r="G39" s="108"/>
      <c r="H39" s="108"/>
      <c r="I39" s="108"/>
      <c r="J39" s="108"/>
      <c r="K39" s="108"/>
      <c r="L39" s="124"/>
      <c r="M39" s="117"/>
      <c r="N39" s="117"/>
      <c r="O39" s="117"/>
      <c r="P39" s="117"/>
      <c r="Q39" s="137"/>
    </row>
    <row r="40" spans="1:17" x14ac:dyDescent="0.2">
      <c r="A40" s="108"/>
      <c r="B40" s="124"/>
      <c r="C40" s="112"/>
      <c r="D40" s="124"/>
      <c r="E40" s="108"/>
      <c r="F40" s="108"/>
      <c r="G40" s="108"/>
      <c r="H40" s="108"/>
      <c r="I40" s="108"/>
      <c r="J40" s="108"/>
      <c r="K40" s="108"/>
      <c r="L40" s="124"/>
      <c r="M40" s="117"/>
      <c r="N40" s="117"/>
      <c r="O40" s="117"/>
      <c r="P40" s="117"/>
      <c r="Q40" s="112"/>
    </row>
    <row r="41" spans="1:17" x14ac:dyDescent="0.2">
      <c r="A41" s="108"/>
      <c r="B41" s="124"/>
      <c r="C41" s="112"/>
      <c r="D41" s="124"/>
      <c r="E41" s="108"/>
      <c r="F41" s="108"/>
      <c r="G41" s="108"/>
      <c r="H41" s="108"/>
      <c r="I41" s="108"/>
      <c r="J41" s="108"/>
      <c r="K41" s="108"/>
      <c r="L41" s="124"/>
      <c r="M41" s="117"/>
      <c r="N41" s="117"/>
      <c r="O41" s="117"/>
      <c r="P41" s="117"/>
      <c r="Q41" s="112"/>
    </row>
    <row r="42" spans="1:17" x14ac:dyDescent="0.2">
      <c r="A42" s="108"/>
      <c r="B42" s="124"/>
      <c r="C42" s="112"/>
      <c r="D42" s="124"/>
      <c r="E42" s="108"/>
      <c r="F42" s="108"/>
      <c r="G42" s="108"/>
      <c r="H42" s="108"/>
      <c r="I42" s="108"/>
      <c r="J42" s="108"/>
      <c r="K42" s="108"/>
      <c r="L42" s="124"/>
      <c r="M42" s="117"/>
      <c r="N42" s="117"/>
      <c r="O42" s="117"/>
      <c r="P42" s="117"/>
      <c r="Q42" s="112"/>
    </row>
    <row r="43" spans="1:17" x14ac:dyDescent="0.2">
      <c r="A43" s="108"/>
      <c r="B43" s="124"/>
      <c r="C43" s="112"/>
      <c r="D43" s="124"/>
      <c r="E43" s="108"/>
      <c r="F43" s="108"/>
      <c r="G43" s="108"/>
      <c r="H43" s="108"/>
      <c r="I43" s="108"/>
      <c r="J43" s="108"/>
      <c r="K43" s="108"/>
      <c r="L43" s="124"/>
      <c r="M43" s="117"/>
      <c r="N43" s="117"/>
      <c r="O43" s="117"/>
      <c r="P43" s="117"/>
      <c r="Q43" s="112"/>
    </row>
    <row r="44" spans="1:17" x14ac:dyDescent="0.2">
      <c r="A44" s="108"/>
      <c r="B44" s="124"/>
      <c r="C44" s="112"/>
      <c r="D44" s="124"/>
      <c r="E44" s="108"/>
      <c r="F44" s="108"/>
      <c r="G44" s="108"/>
      <c r="H44" s="108"/>
      <c r="I44" s="108"/>
      <c r="J44" s="108"/>
      <c r="K44" s="108"/>
      <c r="L44" s="124"/>
      <c r="M44" s="117"/>
      <c r="N44" s="117"/>
      <c r="O44" s="117"/>
      <c r="P44" s="117"/>
      <c r="Q44" s="112"/>
    </row>
    <row r="45" spans="1:17" x14ac:dyDescent="0.2">
      <c r="A45" s="108"/>
      <c r="B45" s="124"/>
      <c r="C45" s="112"/>
      <c r="D45" s="124"/>
      <c r="E45" s="108"/>
      <c r="F45" s="108"/>
      <c r="G45" s="108"/>
      <c r="H45" s="108"/>
      <c r="I45" s="108"/>
      <c r="J45" s="108"/>
      <c r="K45" s="108"/>
      <c r="L45" s="124"/>
      <c r="M45" s="117"/>
      <c r="N45" s="117"/>
      <c r="O45" s="117"/>
      <c r="P45" s="117"/>
      <c r="Q45" s="112"/>
    </row>
    <row r="46" spans="1:17" x14ac:dyDescent="0.2">
      <c r="A46" s="108"/>
      <c r="B46" s="124"/>
      <c r="C46" s="112"/>
      <c r="D46" s="124"/>
      <c r="E46" s="108"/>
      <c r="F46" s="108"/>
      <c r="G46" s="108"/>
      <c r="H46" s="108"/>
      <c r="I46" s="108"/>
      <c r="J46" s="108"/>
      <c r="K46" s="108"/>
      <c r="L46" s="124"/>
      <c r="M46" s="117"/>
      <c r="N46" s="117"/>
      <c r="O46" s="117"/>
      <c r="P46" s="117"/>
      <c r="Q46" s="112"/>
    </row>
    <row r="47" spans="1:17" x14ac:dyDescent="0.2">
      <c r="A47" s="108"/>
      <c r="B47" s="124"/>
      <c r="C47" s="112"/>
      <c r="D47" s="124"/>
      <c r="E47" s="108"/>
      <c r="F47" s="108"/>
      <c r="G47" s="108"/>
      <c r="H47" s="108"/>
      <c r="I47" s="108"/>
      <c r="J47" s="108"/>
      <c r="K47" s="108"/>
      <c r="L47" s="124"/>
      <c r="M47" s="117"/>
      <c r="N47" s="117"/>
      <c r="O47" s="117"/>
      <c r="P47" s="117"/>
      <c r="Q47" s="112"/>
    </row>
    <row r="48" spans="1:17" x14ac:dyDescent="0.2">
      <c r="A48" s="108"/>
      <c r="B48" s="143"/>
      <c r="C48" s="115"/>
      <c r="D48" s="143"/>
      <c r="E48" s="108"/>
      <c r="F48" s="108"/>
      <c r="G48" s="108"/>
      <c r="H48" s="108"/>
      <c r="I48" s="108"/>
      <c r="J48" s="108"/>
      <c r="K48" s="108"/>
      <c r="L48" s="124"/>
      <c r="M48" s="54"/>
      <c r="N48" s="54"/>
      <c r="O48" s="54"/>
      <c r="P48" s="54"/>
      <c r="Q48" s="115"/>
    </row>
    <row r="49" spans="1:17" x14ac:dyDescent="0.2">
      <c r="E49" s="54"/>
      <c r="F49" s="54"/>
      <c r="G49" s="54"/>
      <c r="H49" s="108"/>
      <c r="I49" s="108"/>
      <c r="J49" s="108"/>
      <c r="K49" s="108"/>
      <c r="L49" s="124"/>
      <c r="M49" s="54"/>
      <c r="N49" s="54"/>
      <c r="O49" s="54"/>
      <c r="P49" s="54"/>
      <c r="Q49" s="115"/>
    </row>
    <row r="50" spans="1:17" x14ac:dyDescent="0.2">
      <c r="A50" s="108"/>
      <c r="B50" s="143"/>
      <c r="C50" s="115"/>
      <c r="D50" s="143"/>
      <c r="E50" s="108"/>
      <c r="F50" s="108"/>
      <c r="G50" s="108"/>
      <c r="H50" s="108"/>
      <c r="I50" s="108"/>
      <c r="J50" s="108"/>
      <c r="K50" s="108"/>
      <c r="L50" s="124"/>
      <c r="M50" s="54"/>
      <c r="N50" s="54"/>
      <c r="O50" s="54"/>
      <c r="P50" s="54"/>
      <c r="Q50" s="115"/>
    </row>
    <row r="51" spans="1:17" x14ac:dyDescent="0.2">
      <c r="A51" s="108"/>
      <c r="B51" s="143"/>
      <c r="C51" s="115"/>
      <c r="D51" s="143"/>
      <c r="E51" s="108"/>
      <c r="F51" s="108"/>
      <c r="G51" s="108"/>
      <c r="H51" s="108"/>
      <c r="I51" s="108"/>
      <c r="J51" s="108"/>
      <c r="K51" s="108"/>
      <c r="L51" s="124"/>
      <c r="M51" s="54"/>
      <c r="N51" s="54"/>
      <c r="O51" s="54"/>
      <c r="P51" s="54"/>
      <c r="Q51" s="115"/>
    </row>
    <row r="52" spans="1:17" x14ac:dyDescent="0.2">
      <c r="C52" s="143"/>
      <c r="E52" s="108"/>
      <c r="F52" s="108"/>
      <c r="G52" s="108"/>
      <c r="H52" s="108"/>
      <c r="I52" s="108"/>
      <c r="J52" s="108"/>
      <c r="K52" s="108"/>
      <c r="L52" s="124"/>
      <c r="M52" s="54"/>
      <c r="N52" s="54"/>
      <c r="O52" s="54"/>
      <c r="P52" s="54"/>
      <c r="Q52" s="115"/>
    </row>
    <row r="53" spans="1:17" x14ac:dyDescent="0.2">
      <c r="C53" s="143"/>
      <c r="E53" s="108"/>
      <c r="F53" s="108"/>
      <c r="G53" s="108"/>
      <c r="H53" s="108"/>
      <c r="I53" s="108"/>
      <c r="J53" s="108"/>
      <c r="K53" s="108"/>
      <c r="L53" s="124"/>
      <c r="M53" s="54"/>
      <c r="N53" s="54"/>
      <c r="O53" s="54"/>
      <c r="P53" s="54"/>
      <c r="Q53" s="115"/>
    </row>
    <row r="54" spans="1:17" x14ac:dyDescent="0.2">
      <c r="C54" s="143"/>
      <c r="E54" s="108"/>
      <c r="F54" s="108"/>
      <c r="G54" s="108"/>
      <c r="H54" s="108"/>
      <c r="I54" s="108"/>
      <c r="J54" s="108"/>
      <c r="K54" s="108"/>
      <c r="L54" s="124"/>
      <c r="M54" s="54"/>
      <c r="N54" s="54"/>
      <c r="O54" s="54"/>
      <c r="P54" s="54"/>
      <c r="Q54" s="115"/>
    </row>
    <row r="55" spans="1:17" x14ac:dyDescent="0.2">
      <c r="C55" s="143"/>
      <c r="E55" s="108"/>
      <c r="F55" s="108"/>
      <c r="G55" s="108"/>
      <c r="H55" s="108"/>
      <c r="I55" s="108"/>
      <c r="J55" s="108"/>
      <c r="K55" s="108"/>
      <c r="L55" s="124"/>
      <c r="M55" s="54"/>
      <c r="N55" s="54"/>
      <c r="O55" s="54"/>
      <c r="P55" s="54"/>
      <c r="Q55" s="115"/>
    </row>
    <row r="56" spans="1:17" x14ac:dyDescent="0.2">
      <c r="C56" s="143"/>
      <c r="E56" s="108"/>
      <c r="F56" s="108"/>
      <c r="G56" s="108"/>
      <c r="H56" s="108"/>
      <c r="I56" s="108"/>
      <c r="J56" s="108"/>
      <c r="K56" s="108"/>
      <c r="L56" s="124"/>
      <c r="M56" s="54"/>
      <c r="N56" s="54"/>
      <c r="O56" s="54"/>
      <c r="P56" s="54"/>
      <c r="Q56" s="115"/>
    </row>
    <row r="57" spans="1:17" x14ac:dyDescent="0.2">
      <c r="C57" s="143"/>
      <c r="E57" s="108"/>
      <c r="F57" s="108"/>
      <c r="G57" s="108"/>
      <c r="H57" s="108"/>
      <c r="I57" s="108"/>
      <c r="J57" s="108"/>
      <c r="K57" s="108"/>
      <c r="L57" s="124"/>
      <c r="M57" s="54"/>
      <c r="N57" s="54"/>
      <c r="O57" s="54"/>
      <c r="P57" s="54"/>
      <c r="Q57" s="115"/>
    </row>
    <row r="58" spans="1:17" x14ac:dyDescent="0.2">
      <c r="C58" s="143"/>
      <c r="E58" s="108"/>
      <c r="F58" s="108"/>
      <c r="G58" s="108"/>
      <c r="H58" s="108"/>
      <c r="I58" s="108"/>
      <c r="J58" s="108"/>
      <c r="K58" s="108"/>
      <c r="L58" s="124"/>
      <c r="M58" s="54"/>
      <c r="N58" s="54"/>
      <c r="O58" s="54"/>
      <c r="P58" s="54"/>
      <c r="Q58" s="115"/>
    </row>
    <row r="59" spans="1:17" x14ac:dyDescent="0.2">
      <c r="A59" s="108"/>
      <c r="B59" s="143"/>
      <c r="C59" s="115"/>
      <c r="D59" s="143"/>
      <c r="E59" s="108"/>
      <c r="F59" s="108"/>
      <c r="G59" s="108"/>
      <c r="H59" s="108"/>
      <c r="I59" s="108"/>
      <c r="J59" s="108"/>
      <c r="K59" s="108"/>
      <c r="L59" s="124"/>
      <c r="M59" s="54"/>
      <c r="N59" s="54"/>
      <c r="O59" s="54"/>
      <c r="P59" s="54"/>
      <c r="Q59" s="115"/>
    </row>
    <row r="60" spans="1:17" ht="15.75" x14ac:dyDescent="0.25">
      <c r="C60" s="130"/>
      <c r="D60" s="130"/>
      <c r="E60" s="108"/>
      <c r="F60" s="108"/>
      <c r="G60" s="108"/>
      <c r="H60" s="108"/>
      <c r="I60" s="108"/>
      <c r="J60" s="108"/>
      <c r="K60" s="108"/>
      <c r="L60" s="130"/>
    </row>
    <row r="61" spans="1:17" ht="15.75" x14ac:dyDescent="0.25">
      <c r="C61" s="130"/>
      <c r="D61" s="130"/>
      <c r="E61" s="108"/>
      <c r="F61" s="108"/>
      <c r="G61" s="108"/>
      <c r="H61" s="108"/>
      <c r="I61" s="108"/>
      <c r="J61" s="108"/>
      <c r="K61" s="108"/>
      <c r="L61" s="130"/>
    </row>
    <row r="62" spans="1:17" ht="15.75" x14ac:dyDescent="0.25">
      <c r="C62" s="130"/>
      <c r="D62" s="130"/>
      <c r="E62" s="108"/>
      <c r="F62" s="108"/>
      <c r="G62" s="108"/>
      <c r="H62" s="108"/>
      <c r="I62" s="108"/>
      <c r="J62" s="108"/>
      <c r="K62" s="108"/>
      <c r="L62" s="130"/>
    </row>
    <row r="63" spans="1:17" ht="15.75" x14ac:dyDescent="0.25">
      <c r="C63" s="130"/>
      <c r="D63" s="130"/>
      <c r="E63" s="108"/>
      <c r="F63" s="108"/>
      <c r="G63" s="108"/>
      <c r="H63" s="108"/>
      <c r="I63" s="108"/>
      <c r="J63" s="108"/>
      <c r="K63" s="108"/>
      <c r="L63" s="130"/>
    </row>
    <row r="64" spans="1:17" ht="15.75" x14ac:dyDescent="0.25">
      <c r="C64" s="130"/>
      <c r="D64" s="130"/>
      <c r="E64" s="108"/>
      <c r="F64" s="108"/>
      <c r="G64" s="108"/>
      <c r="H64" s="108"/>
      <c r="I64" s="108"/>
      <c r="J64" s="108"/>
      <c r="K64" s="108"/>
      <c r="L64" s="130"/>
    </row>
    <row r="65" spans="1:12" x14ac:dyDescent="0.2">
      <c r="C65" s="117"/>
      <c r="D65" s="117"/>
      <c r="E65" s="117"/>
      <c r="F65" s="117"/>
      <c r="G65" s="117"/>
      <c r="H65" s="117"/>
      <c r="I65" s="117"/>
      <c r="J65" s="117"/>
      <c r="K65" s="117"/>
      <c r="L65" s="117"/>
    </row>
    <row r="66" spans="1:12" ht="15.75" x14ac:dyDescent="0.25">
      <c r="C66" s="130"/>
      <c r="D66" s="130"/>
      <c r="E66" s="108"/>
      <c r="F66" s="108"/>
      <c r="G66" s="108"/>
      <c r="H66" s="108"/>
      <c r="I66" s="108"/>
      <c r="J66" s="108"/>
      <c r="K66" s="108"/>
      <c r="L66" s="130"/>
    </row>
    <row r="67" spans="1:12" ht="15.75" x14ac:dyDescent="0.25">
      <c r="A67" s="108"/>
      <c r="B67" s="130"/>
      <c r="C67" s="130"/>
      <c r="D67" s="130"/>
      <c r="E67" s="108"/>
      <c r="F67" s="108"/>
      <c r="G67" s="108"/>
      <c r="H67" s="108"/>
      <c r="I67" s="108"/>
      <c r="J67" s="108"/>
      <c r="K67" s="108"/>
      <c r="L67" s="130"/>
    </row>
    <row r="68" spans="1:12" ht="15.75" x14ac:dyDescent="0.25">
      <c r="A68" s="108"/>
      <c r="B68" s="130"/>
      <c r="C68" s="130"/>
      <c r="D68" s="130"/>
      <c r="E68" s="108"/>
      <c r="F68" s="108"/>
      <c r="G68" s="108"/>
      <c r="H68" s="108"/>
      <c r="I68" s="108"/>
      <c r="J68" s="108"/>
      <c r="K68" s="108"/>
      <c r="L68" s="130"/>
    </row>
    <row r="69" spans="1:12" ht="15.75" x14ac:dyDescent="0.25">
      <c r="A69" s="108"/>
      <c r="B69" s="130"/>
      <c r="C69" s="130"/>
      <c r="D69" s="130"/>
      <c r="E69" s="108"/>
      <c r="F69" s="108"/>
      <c r="G69" s="108"/>
      <c r="H69" s="108"/>
      <c r="I69" s="108"/>
      <c r="J69" s="108"/>
      <c r="K69" s="108"/>
      <c r="L69" s="130"/>
    </row>
    <row r="70" spans="1:12" ht="15.75" x14ac:dyDescent="0.25">
      <c r="A70" s="108"/>
      <c r="B70" s="130"/>
      <c r="C70" s="130"/>
      <c r="D70" s="130"/>
      <c r="E70" s="108"/>
      <c r="F70" s="108"/>
      <c r="G70" s="108"/>
      <c r="H70" s="108"/>
      <c r="I70" s="108"/>
      <c r="J70" s="108"/>
      <c r="K70" s="108"/>
      <c r="L70" s="130"/>
    </row>
    <row r="71" spans="1:12" ht="15.75" x14ac:dyDescent="0.25">
      <c r="A71" s="108"/>
      <c r="B71" s="130"/>
      <c r="C71" s="130"/>
      <c r="D71" s="130"/>
      <c r="E71" s="108"/>
      <c r="F71" s="108"/>
      <c r="G71" s="108"/>
      <c r="H71" s="108"/>
      <c r="I71" s="108"/>
      <c r="J71" s="108"/>
      <c r="K71" s="108"/>
      <c r="L71" s="130"/>
    </row>
    <row r="72" spans="1:12" ht="15.75" x14ac:dyDescent="0.25">
      <c r="A72" s="108"/>
      <c r="B72" s="130"/>
      <c r="C72" s="130"/>
      <c r="D72" s="130"/>
      <c r="E72" s="108"/>
      <c r="F72" s="108"/>
      <c r="G72" s="108"/>
      <c r="H72" s="108"/>
      <c r="I72" s="108"/>
      <c r="J72" s="108"/>
      <c r="K72" s="108"/>
      <c r="L72" s="130"/>
    </row>
    <row r="73" spans="1:12" ht="15.75" x14ac:dyDescent="0.25">
      <c r="A73" s="108"/>
      <c r="B73" s="130"/>
      <c r="C73" s="130"/>
      <c r="D73" s="130"/>
      <c r="E73" s="108"/>
      <c r="F73" s="108"/>
      <c r="G73" s="108"/>
      <c r="H73" s="108"/>
      <c r="I73" s="108"/>
      <c r="J73" s="108"/>
      <c r="K73" s="108"/>
      <c r="L73" s="130"/>
    </row>
    <row r="74" spans="1:12" ht="15.75" x14ac:dyDescent="0.25">
      <c r="A74" s="108"/>
      <c r="B74" s="130"/>
      <c r="C74" s="130"/>
      <c r="D74" s="130"/>
      <c r="E74" s="108"/>
      <c r="F74" s="108"/>
      <c r="G74" s="108"/>
      <c r="H74" s="108"/>
      <c r="I74" s="108"/>
      <c r="J74" s="108"/>
      <c r="K74" s="108"/>
      <c r="L74" s="130"/>
    </row>
    <row r="75" spans="1:12" x14ac:dyDescent="0.2">
      <c r="A75" s="117"/>
      <c r="B75" s="116"/>
      <c r="C75" s="117"/>
      <c r="D75" s="117"/>
      <c r="E75" s="117"/>
      <c r="F75" s="117"/>
      <c r="G75" s="117"/>
      <c r="H75" s="117"/>
      <c r="I75" s="117"/>
      <c r="J75" s="117"/>
      <c r="K75" s="117"/>
      <c r="L75" s="117"/>
    </row>
    <row r="76" spans="1:12" ht="15.75" x14ac:dyDescent="0.25">
      <c r="A76" s="108"/>
      <c r="B76" s="130"/>
      <c r="C76" s="130"/>
      <c r="D76" s="130"/>
      <c r="E76" s="108"/>
      <c r="F76" s="108"/>
      <c r="G76" s="108"/>
      <c r="H76" s="108"/>
      <c r="I76" s="108"/>
      <c r="J76" s="108"/>
      <c r="K76" s="108"/>
      <c r="L76" s="130"/>
    </row>
    <row r="77" spans="1:12" ht="15.75" x14ac:dyDescent="0.25">
      <c r="A77" s="108"/>
      <c r="B77" s="130"/>
      <c r="C77" s="130"/>
      <c r="D77" s="130"/>
      <c r="E77" s="108"/>
      <c r="F77" s="108"/>
      <c r="G77" s="108"/>
      <c r="H77" s="108"/>
      <c r="I77" s="108"/>
      <c r="J77" s="108"/>
      <c r="K77" s="108"/>
      <c r="L77" s="130"/>
    </row>
    <row r="78" spans="1:12" ht="15.75" x14ac:dyDescent="0.25">
      <c r="A78" s="108"/>
      <c r="B78" s="130"/>
      <c r="C78" s="130"/>
      <c r="D78" s="130"/>
      <c r="E78" s="108"/>
      <c r="F78" s="108"/>
      <c r="G78" s="108"/>
      <c r="H78" s="108"/>
      <c r="I78" s="108"/>
      <c r="J78" s="108"/>
      <c r="K78" s="108"/>
      <c r="L78" s="130"/>
    </row>
    <row r="79" spans="1:12" ht="15.75" x14ac:dyDescent="0.25">
      <c r="A79" s="108"/>
      <c r="B79" s="130"/>
      <c r="C79" s="130"/>
      <c r="D79" s="130"/>
      <c r="E79" s="108"/>
      <c r="F79" s="108"/>
      <c r="G79" s="108"/>
      <c r="H79" s="108"/>
      <c r="I79" s="108"/>
      <c r="J79" s="108"/>
      <c r="K79" s="108"/>
      <c r="L79" s="130"/>
    </row>
    <row r="80" spans="1:12" ht="15.75" x14ac:dyDescent="0.25">
      <c r="A80" s="108"/>
      <c r="B80" s="130"/>
      <c r="C80" s="130"/>
      <c r="D80" s="130"/>
      <c r="E80" s="108"/>
      <c r="F80" s="108"/>
      <c r="G80" s="108"/>
      <c r="H80" s="108"/>
      <c r="I80" s="108"/>
      <c r="J80" s="108"/>
      <c r="K80" s="108"/>
      <c r="L80" s="130"/>
    </row>
    <row r="81" spans="1:12" ht="15.75" x14ac:dyDescent="0.25">
      <c r="A81" s="108"/>
      <c r="B81" s="130"/>
      <c r="C81" s="130"/>
      <c r="D81" s="130"/>
      <c r="E81" s="108"/>
      <c r="F81" s="108"/>
      <c r="G81" s="108"/>
      <c r="H81" s="108"/>
      <c r="I81" s="108"/>
      <c r="J81" s="108"/>
      <c r="K81" s="108"/>
      <c r="L81" s="130"/>
    </row>
    <row r="82" spans="1:12" ht="15.75" x14ac:dyDescent="0.25">
      <c r="A82" s="108"/>
      <c r="B82" s="130"/>
      <c r="C82" s="130"/>
      <c r="D82" s="130"/>
      <c r="E82" s="108"/>
      <c r="F82" s="108"/>
      <c r="G82" s="108"/>
      <c r="H82" s="108"/>
      <c r="I82" s="108"/>
      <c r="J82" s="108"/>
      <c r="K82" s="108"/>
      <c r="L82" s="130"/>
    </row>
    <row r="83" spans="1:12" ht="15.75" x14ac:dyDescent="0.25">
      <c r="A83" s="108"/>
      <c r="B83" s="130"/>
      <c r="C83" s="130"/>
      <c r="D83" s="130"/>
      <c r="E83" s="108"/>
      <c r="F83" s="108"/>
      <c r="G83" s="108"/>
      <c r="H83" s="108"/>
      <c r="I83" s="108"/>
      <c r="J83" s="108"/>
      <c r="K83" s="108"/>
      <c r="L83" s="130"/>
    </row>
    <row r="84" spans="1:12" ht="15.75" x14ac:dyDescent="0.25">
      <c r="A84" s="108"/>
      <c r="B84" s="130"/>
      <c r="C84" s="130"/>
      <c r="D84" s="130"/>
      <c r="E84" s="108"/>
      <c r="F84" s="108"/>
      <c r="G84" s="108"/>
      <c r="H84" s="108"/>
      <c r="I84" s="108"/>
      <c r="J84" s="108"/>
      <c r="K84" s="108"/>
      <c r="L84" s="130"/>
    </row>
    <row r="85" spans="1:12" x14ac:dyDescent="0.2">
      <c r="A85" s="117"/>
      <c r="B85" s="116"/>
      <c r="C85" s="117"/>
      <c r="D85" s="117"/>
      <c r="E85" s="117"/>
      <c r="F85" s="117"/>
      <c r="G85" s="117"/>
      <c r="H85" s="117"/>
      <c r="I85" s="117"/>
      <c r="J85" s="117"/>
      <c r="K85" s="117"/>
      <c r="L85" s="117"/>
    </row>
    <row r="86" spans="1:12" ht="15.75" x14ac:dyDescent="0.25">
      <c r="A86" s="108"/>
      <c r="B86" s="130"/>
      <c r="C86" s="130"/>
      <c r="D86" s="130"/>
      <c r="E86" s="108"/>
      <c r="F86" s="108"/>
      <c r="G86" s="108"/>
      <c r="H86" s="108"/>
      <c r="I86" s="108"/>
      <c r="J86" s="108"/>
      <c r="K86" s="108"/>
      <c r="L86" s="130"/>
    </row>
    <row r="87" spans="1:12" ht="15.75" x14ac:dyDescent="0.25">
      <c r="A87" s="108"/>
      <c r="B87" s="130"/>
      <c r="C87" s="130"/>
      <c r="D87" s="130"/>
      <c r="E87" s="108"/>
      <c r="F87" s="108"/>
      <c r="G87" s="108"/>
      <c r="H87" s="108"/>
      <c r="I87" s="108"/>
      <c r="J87" s="108"/>
      <c r="K87" s="108"/>
      <c r="L87" s="130"/>
    </row>
    <row r="88" spans="1:12" ht="15.75" x14ac:dyDescent="0.25">
      <c r="A88" s="108"/>
      <c r="B88" s="130"/>
      <c r="C88" s="130"/>
      <c r="D88" s="130"/>
      <c r="E88" s="108"/>
      <c r="F88" s="108"/>
      <c r="G88" s="108"/>
      <c r="H88" s="108"/>
      <c r="I88" s="108"/>
      <c r="J88" s="108"/>
      <c r="K88" s="108"/>
      <c r="L88" s="130"/>
    </row>
    <row r="89" spans="1:12" ht="15.75" x14ac:dyDescent="0.25">
      <c r="A89" s="108"/>
      <c r="B89" s="130"/>
      <c r="C89" s="130"/>
      <c r="D89" s="130"/>
      <c r="E89" s="108"/>
      <c r="F89" s="108"/>
      <c r="G89" s="108"/>
      <c r="H89" s="108"/>
      <c r="I89" s="108"/>
      <c r="J89" s="108"/>
      <c r="K89" s="108"/>
      <c r="L89" s="130"/>
    </row>
    <row r="90" spans="1:12" ht="15.75" x14ac:dyDescent="0.25">
      <c r="A90" s="108"/>
      <c r="B90" s="130"/>
      <c r="C90" s="130"/>
      <c r="D90" s="130"/>
      <c r="E90" s="108"/>
      <c r="F90" s="108"/>
      <c r="G90" s="108"/>
      <c r="H90" s="108"/>
      <c r="I90" s="108"/>
      <c r="J90" s="108"/>
      <c r="K90" s="108"/>
      <c r="L90" s="130"/>
    </row>
    <row r="91" spans="1:12" ht="15.75" x14ac:dyDescent="0.25">
      <c r="A91" s="108"/>
      <c r="B91" s="130"/>
      <c r="C91" s="130"/>
      <c r="D91" s="130"/>
      <c r="E91" s="108"/>
      <c r="F91" s="108"/>
      <c r="G91" s="108"/>
      <c r="H91" s="108"/>
      <c r="I91" s="108"/>
      <c r="J91" s="108"/>
      <c r="K91" s="108"/>
      <c r="L91" s="130"/>
    </row>
    <row r="92" spans="1:12" ht="15.75" x14ac:dyDescent="0.25">
      <c r="A92" s="108"/>
      <c r="B92" s="130"/>
      <c r="C92" s="130"/>
      <c r="D92" s="130"/>
      <c r="E92" s="108"/>
      <c r="F92" s="108"/>
      <c r="G92" s="108"/>
      <c r="H92" s="108"/>
      <c r="I92" s="108"/>
      <c r="J92" s="108"/>
      <c r="K92" s="108"/>
      <c r="L92" s="130"/>
    </row>
    <row r="93" spans="1:12" ht="15.75" x14ac:dyDescent="0.25">
      <c r="A93" s="108"/>
      <c r="B93" s="130"/>
      <c r="C93" s="130"/>
      <c r="D93" s="130"/>
      <c r="E93" s="108"/>
      <c r="F93" s="108"/>
      <c r="G93" s="108"/>
      <c r="H93" s="108"/>
      <c r="I93" s="108"/>
      <c r="J93" s="108"/>
      <c r="K93" s="108"/>
      <c r="L93" s="130"/>
    </row>
    <row r="94" spans="1:12" x14ac:dyDescent="0.2">
      <c r="A94" s="108"/>
      <c r="B94" s="173"/>
      <c r="C94" s="553"/>
      <c r="D94" s="553"/>
      <c r="E94" s="554"/>
      <c r="F94" s="554"/>
      <c r="G94" s="554"/>
      <c r="H94" s="554"/>
      <c r="I94" s="553"/>
      <c r="J94" s="553"/>
      <c r="K94" s="553"/>
      <c r="L94" s="108"/>
    </row>
    <row r="95" spans="1:12" x14ac:dyDescent="0.2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</row>
    <row r="96" spans="1:12" x14ac:dyDescent="0.2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</row>
    <row r="97" spans="1:12" x14ac:dyDescent="0.2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</row>
    <row r="98" spans="1:12" x14ac:dyDescent="0.2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</row>
    <row r="99" spans="1:12" x14ac:dyDescent="0.2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</row>
    <row r="100" spans="1:12" x14ac:dyDescent="0.2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</row>
    <row r="101" spans="1:12" x14ac:dyDescent="0.2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</row>
    <row r="102" spans="1:12" x14ac:dyDescent="0.2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</row>
    <row r="103" spans="1:12" x14ac:dyDescent="0.2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</row>
    <row r="104" spans="1:12" x14ac:dyDescent="0.2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</row>
    <row r="105" spans="1:12" x14ac:dyDescent="0.2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</row>
    <row r="106" spans="1:12" x14ac:dyDescent="0.2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</row>
    <row r="107" spans="1:12" x14ac:dyDescent="0.2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</row>
    <row r="108" spans="1:12" x14ac:dyDescent="0.2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</row>
    <row r="109" spans="1:12" x14ac:dyDescent="0.2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spans="1:12" x14ac:dyDescent="0.2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</row>
    <row r="111" spans="1:12" x14ac:dyDescent="0.2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</row>
    <row r="112" spans="1:12" x14ac:dyDescent="0.2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</row>
    <row r="113" spans="1:12" x14ac:dyDescent="0.2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</row>
    <row r="114" spans="1:12" x14ac:dyDescent="0.2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</row>
    <row r="115" spans="1:12" x14ac:dyDescent="0.2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</row>
    <row r="116" spans="1:12" x14ac:dyDescent="0.2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</row>
    <row r="117" spans="1:12" x14ac:dyDescent="0.2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</row>
    <row r="118" spans="1:12" x14ac:dyDescent="0.2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</row>
    <row r="119" spans="1:12" x14ac:dyDescent="0.2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</row>
    <row r="120" spans="1:12" x14ac:dyDescent="0.2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</row>
    <row r="121" spans="1:12" x14ac:dyDescent="0.2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</row>
    <row r="122" spans="1:12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</row>
    <row r="123" spans="1:12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</row>
    <row r="124" spans="1:12" x14ac:dyDescent="0.2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</row>
    <row r="125" spans="1:12" x14ac:dyDescent="0.2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</row>
    <row r="126" spans="1:12" x14ac:dyDescent="0.2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</row>
    <row r="127" spans="1:12" x14ac:dyDescent="0.2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</row>
    <row r="128" spans="1:12" x14ac:dyDescent="0.2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</row>
    <row r="129" spans="1:12" x14ac:dyDescent="0.2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</row>
    <row r="130" spans="1:12" x14ac:dyDescent="0.2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</row>
    <row r="131" spans="1:12" x14ac:dyDescent="0.2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</row>
    <row r="132" spans="1:12" x14ac:dyDescent="0.2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</row>
    <row r="133" spans="1:12" x14ac:dyDescent="0.2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</row>
    <row r="134" spans="1:12" x14ac:dyDescent="0.2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</row>
    <row r="135" spans="1:12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</row>
    <row r="136" spans="1:12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</row>
    <row r="137" spans="1:12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</row>
    <row r="138" spans="1:12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</row>
    <row r="139" spans="1:12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</row>
    <row r="140" spans="1:12" x14ac:dyDescent="0.2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</row>
    <row r="141" spans="1:12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</row>
    <row r="142" spans="1:12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</row>
    <row r="143" spans="1:12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</row>
    <row r="144" spans="1:12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</row>
    <row r="145" spans="1:12" x14ac:dyDescent="0.2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</row>
    <row r="146" spans="1:12" x14ac:dyDescent="0.2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</row>
    <row r="147" spans="1:12" x14ac:dyDescent="0.2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</row>
    <row r="148" spans="1:12" x14ac:dyDescent="0.2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</row>
    <row r="149" spans="1:12" x14ac:dyDescent="0.2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</row>
    <row r="150" spans="1:12" x14ac:dyDescent="0.2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</row>
    <row r="151" spans="1:12" x14ac:dyDescent="0.2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</row>
    <row r="152" spans="1:12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</row>
    <row r="153" spans="1:12" x14ac:dyDescent="0.2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</row>
    <row r="154" spans="1:12" x14ac:dyDescent="0.2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</row>
    <row r="155" spans="1:12" x14ac:dyDescent="0.2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</row>
    <row r="156" spans="1:12" x14ac:dyDescent="0.2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</row>
    <row r="157" spans="1:12" x14ac:dyDescent="0.2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</row>
    <row r="158" spans="1:12" x14ac:dyDescent="0.2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</row>
    <row r="159" spans="1:12" x14ac:dyDescent="0.2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</row>
    <row r="160" spans="1:12" x14ac:dyDescent="0.2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</row>
    <row r="161" spans="1:12" x14ac:dyDescent="0.2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</row>
    <row r="162" spans="1:12" x14ac:dyDescent="0.2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</row>
    <row r="163" spans="1:12" x14ac:dyDescent="0.2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</row>
    <row r="164" spans="1:12" x14ac:dyDescent="0.2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</row>
    <row r="165" spans="1:12" x14ac:dyDescent="0.2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</row>
    <row r="166" spans="1:12" x14ac:dyDescent="0.2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spans="1:12" x14ac:dyDescent="0.2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</row>
    <row r="168" spans="1:12" x14ac:dyDescent="0.2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</row>
    <row r="169" spans="1:12" x14ac:dyDescent="0.2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</row>
    <row r="170" spans="1:12" x14ac:dyDescent="0.2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</row>
    <row r="171" spans="1:12" x14ac:dyDescent="0.2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</row>
    <row r="172" spans="1:12" x14ac:dyDescent="0.2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</row>
    <row r="173" spans="1:12" x14ac:dyDescent="0.2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</row>
    <row r="174" spans="1:12" x14ac:dyDescent="0.2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</row>
    <row r="175" spans="1:12" x14ac:dyDescent="0.2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</row>
    <row r="176" spans="1:12" x14ac:dyDescent="0.2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</row>
    <row r="177" spans="1:12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</row>
    <row r="178" spans="1:12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</row>
    <row r="179" spans="1:12" x14ac:dyDescent="0.2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</row>
    <row r="180" spans="1:12" x14ac:dyDescent="0.2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</row>
    <row r="181" spans="1:12" x14ac:dyDescent="0.2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</row>
    <row r="182" spans="1:12" x14ac:dyDescent="0.2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</row>
    <row r="183" spans="1:12" x14ac:dyDescent="0.2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</row>
    <row r="184" spans="1:12" x14ac:dyDescent="0.2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</row>
    <row r="185" spans="1:12" x14ac:dyDescent="0.2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</row>
    <row r="186" spans="1:12" x14ac:dyDescent="0.2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</row>
    <row r="187" spans="1:12" x14ac:dyDescent="0.2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</row>
    <row r="188" spans="1:12" x14ac:dyDescent="0.2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</row>
    <row r="189" spans="1:12" x14ac:dyDescent="0.2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</row>
    <row r="190" spans="1:12" x14ac:dyDescent="0.2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</row>
    <row r="191" spans="1:12" x14ac:dyDescent="0.2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</row>
    <row r="192" spans="1:12" x14ac:dyDescent="0.2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</row>
    <row r="193" spans="1:12" x14ac:dyDescent="0.2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</row>
    <row r="194" spans="1:12" x14ac:dyDescent="0.2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</row>
    <row r="195" spans="1:12" x14ac:dyDescent="0.2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</row>
    <row r="196" spans="1:12" x14ac:dyDescent="0.2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</row>
    <row r="197" spans="1:12" x14ac:dyDescent="0.2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</row>
    <row r="198" spans="1:12" x14ac:dyDescent="0.2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</row>
    <row r="199" spans="1:12" x14ac:dyDescent="0.2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</row>
    <row r="200" spans="1:12" x14ac:dyDescent="0.2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</row>
    <row r="201" spans="1:12" x14ac:dyDescent="0.2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</row>
    <row r="202" spans="1:12" x14ac:dyDescent="0.2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</row>
    <row r="203" spans="1:12" x14ac:dyDescent="0.2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</row>
    <row r="204" spans="1:12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</row>
    <row r="205" spans="1:12" x14ac:dyDescent="0.2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</row>
    <row r="206" spans="1:12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</row>
    <row r="207" spans="1:12" x14ac:dyDescent="0.2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</row>
    <row r="208" spans="1:12" x14ac:dyDescent="0.2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</row>
    <row r="209" spans="1:12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</row>
    <row r="210" spans="1:12" x14ac:dyDescent="0.2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</row>
    <row r="211" spans="1:12" x14ac:dyDescent="0.2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</row>
    <row r="212" spans="1:12" x14ac:dyDescent="0.2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</row>
    <row r="213" spans="1:12" x14ac:dyDescent="0.2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</row>
    <row r="214" spans="1:12" x14ac:dyDescent="0.2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</row>
    <row r="215" spans="1:12" x14ac:dyDescent="0.2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</row>
    <row r="216" spans="1:12" x14ac:dyDescent="0.2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1:12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1:12" x14ac:dyDescent="0.2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1:12" x14ac:dyDescent="0.2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1:12" x14ac:dyDescent="0.2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1:12" x14ac:dyDescent="0.2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1:12" x14ac:dyDescent="0.2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1:12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1:12" x14ac:dyDescent="0.2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1:12" x14ac:dyDescent="0.2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1:12" x14ac:dyDescent="0.2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1:12" x14ac:dyDescent="0.2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  <row r="228" spans="1:12" x14ac:dyDescent="0.2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</row>
    <row r="229" spans="1:12" x14ac:dyDescent="0.2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</row>
    <row r="230" spans="1:12" x14ac:dyDescent="0.2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</row>
    <row r="231" spans="1:12" x14ac:dyDescent="0.2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</row>
    <row r="232" spans="1:12" x14ac:dyDescent="0.2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</row>
    <row r="233" spans="1:12" x14ac:dyDescent="0.2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</row>
    <row r="234" spans="1:12" x14ac:dyDescent="0.2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</row>
    <row r="235" spans="1:12" x14ac:dyDescent="0.2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</row>
    <row r="236" spans="1:12" x14ac:dyDescent="0.2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</row>
    <row r="237" spans="1:12" x14ac:dyDescent="0.2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</row>
    <row r="238" spans="1:12" x14ac:dyDescent="0.2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</row>
    <row r="239" spans="1:12" x14ac:dyDescent="0.2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</row>
    <row r="240" spans="1:12" x14ac:dyDescent="0.2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</row>
    <row r="241" spans="1:12" x14ac:dyDescent="0.2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</row>
    <row r="242" spans="1:12" x14ac:dyDescent="0.2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</row>
    <row r="243" spans="1:12" x14ac:dyDescent="0.2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</row>
    <row r="244" spans="1:12" x14ac:dyDescent="0.2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</row>
    <row r="245" spans="1:12" x14ac:dyDescent="0.2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</row>
    <row r="246" spans="1:12" x14ac:dyDescent="0.2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</row>
    <row r="247" spans="1:12" x14ac:dyDescent="0.2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</row>
    <row r="248" spans="1:12" x14ac:dyDescent="0.2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</row>
    <row r="249" spans="1:12" x14ac:dyDescent="0.2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</row>
    <row r="250" spans="1:12" x14ac:dyDescent="0.2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</row>
    <row r="251" spans="1:12" x14ac:dyDescent="0.2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</row>
    <row r="252" spans="1:12" x14ac:dyDescent="0.2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</row>
    <row r="253" spans="1:12" x14ac:dyDescent="0.2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</row>
    <row r="254" spans="1:12" x14ac:dyDescent="0.2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</row>
    <row r="255" spans="1:12" x14ac:dyDescent="0.2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</row>
    <row r="256" spans="1:12" x14ac:dyDescent="0.2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</row>
    <row r="257" spans="1:12" x14ac:dyDescent="0.2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</row>
    <row r="258" spans="1:12" x14ac:dyDescent="0.2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</row>
    <row r="259" spans="1:12" x14ac:dyDescent="0.2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</row>
    <row r="260" spans="1:12" x14ac:dyDescent="0.2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</row>
    <row r="261" spans="1:12" x14ac:dyDescent="0.2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</row>
    <row r="262" spans="1:12" x14ac:dyDescent="0.2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</row>
    <row r="263" spans="1:12" x14ac:dyDescent="0.2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</row>
    <row r="264" spans="1:12" x14ac:dyDescent="0.2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</row>
    <row r="265" spans="1:12" x14ac:dyDescent="0.2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</row>
    <row r="266" spans="1:12" x14ac:dyDescent="0.2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</row>
    <row r="267" spans="1:12" x14ac:dyDescent="0.2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</row>
    <row r="268" spans="1:12" x14ac:dyDescent="0.2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</row>
    <row r="269" spans="1:12" x14ac:dyDescent="0.2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</row>
    <row r="270" spans="1:12" x14ac:dyDescent="0.2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</row>
    <row r="271" spans="1:12" x14ac:dyDescent="0.2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</row>
    <row r="272" spans="1:12" x14ac:dyDescent="0.2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</row>
    <row r="273" spans="1:12" x14ac:dyDescent="0.2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</row>
    <row r="274" spans="1:12" x14ac:dyDescent="0.2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</row>
    <row r="275" spans="1:12" x14ac:dyDescent="0.2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</row>
    <row r="276" spans="1:12" x14ac:dyDescent="0.2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</row>
    <row r="277" spans="1:12" x14ac:dyDescent="0.2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</row>
    <row r="278" spans="1:12" x14ac:dyDescent="0.2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</row>
    <row r="279" spans="1:12" x14ac:dyDescent="0.2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</row>
    <row r="280" spans="1:12" x14ac:dyDescent="0.2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</row>
    <row r="281" spans="1:12" x14ac:dyDescent="0.2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</row>
    <row r="282" spans="1:12" x14ac:dyDescent="0.2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</row>
    <row r="283" spans="1:12" x14ac:dyDescent="0.2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</row>
    <row r="284" spans="1:12" x14ac:dyDescent="0.2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</row>
    <row r="285" spans="1:12" x14ac:dyDescent="0.2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</row>
    <row r="286" spans="1:12" x14ac:dyDescent="0.2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</row>
    <row r="287" spans="1:12" x14ac:dyDescent="0.2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</row>
    <row r="288" spans="1:12" x14ac:dyDescent="0.2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</row>
    <row r="289" spans="1:12" x14ac:dyDescent="0.2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</row>
    <row r="290" spans="1:12" x14ac:dyDescent="0.2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</row>
    <row r="291" spans="1:12" x14ac:dyDescent="0.2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</row>
    <row r="292" spans="1:12" x14ac:dyDescent="0.2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</row>
    <row r="293" spans="1:12" x14ac:dyDescent="0.2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</row>
    <row r="294" spans="1:12" x14ac:dyDescent="0.2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</row>
    <row r="295" spans="1:12" x14ac:dyDescent="0.2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</row>
    <row r="296" spans="1:12" x14ac:dyDescent="0.2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</row>
    <row r="297" spans="1:12" x14ac:dyDescent="0.2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</row>
    <row r="298" spans="1:12" x14ac:dyDescent="0.2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</row>
    <row r="299" spans="1:12" x14ac:dyDescent="0.2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</row>
    <row r="300" spans="1:12" x14ac:dyDescent="0.2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</row>
    <row r="301" spans="1:12" x14ac:dyDescent="0.2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</row>
    <row r="302" spans="1:12" x14ac:dyDescent="0.2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</row>
    <row r="303" spans="1:12" x14ac:dyDescent="0.2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</row>
    <row r="304" spans="1:12" x14ac:dyDescent="0.2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</row>
    <row r="305" spans="1:12" x14ac:dyDescent="0.2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</row>
    <row r="306" spans="1:12" x14ac:dyDescent="0.2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</row>
    <row r="307" spans="1:12" x14ac:dyDescent="0.2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</row>
    <row r="308" spans="1:12" x14ac:dyDescent="0.2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</row>
    <row r="309" spans="1:12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</row>
    <row r="310" spans="1:12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</row>
    <row r="311" spans="1:12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</row>
    <row r="312" spans="1:12" x14ac:dyDescent="0.2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</row>
    <row r="313" spans="1:12" x14ac:dyDescent="0.2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</row>
    <row r="314" spans="1:12" x14ac:dyDescent="0.2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</row>
    <row r="315" spans="1:12" x14ac:dyDescent="0.2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</row>
    <row r="316" spans="1:12" x14ac:dyDescent="0.2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</row>
    <row r="317" spans="1:12" x14ac:dyDescent="0.2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</row>
    <row r="318" spans="1:12" x14ac:dyDescent="0.2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</row>
    <row r="319" spans="1:12" x14ac:dyDescent="0.2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</row>
    <row r="320" spans="1:12" x14ac:dyDescent="0.2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</row>
    <row r="321" spans="1:12" x14ac:dyDescent="0.2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</row>
    <row r="322" spans="1:12" x14ac:dyDescent="0.2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</row>
    <row r="323" spans="1:12" x14ac:dyDescent="0.2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</row>
    <row r="324" spans="1:12" x14ac:dyDescent="0.2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</row>
    <row r="325" spans="1:12" x14ac:dyDescent="0.2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</row>
    <row r="326" spans="1:12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</row>
    <row r="327" spans="1:12" x14ac:dyDescent="0.2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</row>
    <row r="328" spans="1:12" x14ac:dyDescent="0.2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</row>
    <row r="329" spans="1:12" x14ac:dyDescent="0.2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</row>
    <row r="330" spans="1:12" x14ac:dyDescent="0.2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</row>
    <row r="331" spans="1:12" x14ac:dyDescent="0.2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</row>
    <row r="332" spans="1:12" x14ac:dyDescent="0.2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</row>
    <row r="333" spans="1:12" x14ac:dyDescent="0.2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</row>
    <row r="334" spans="1:12" x14ac:dyDescent="0.2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</row>
    <row r="335" spans="1:12" x14ac:dyDescent="0.2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</row>
    <row r="336" spans="1:12" x14ac:dyDescent="0.2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</row>
    <row r="337" spans="1:12" x14ac:dyDescent="0.2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</row>
    <row r="338" spans="1:12" x14ac:dyDescent="0.2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</row>
    <row r="339" spans="1:12" x14ac:dyDescent="0.2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</row>
    <row r="340" spans="1:12" x14ac:dyDescent="0.2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</row>
    <row r="341" spans="1:12" x14ac:dyDescent="0.2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</row>
    <row r="342" spans="1:12" x14ac:dyDescent="0.2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</row>
    <row r="343" spans="1:12" x14ac:dyDescent="0.2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</row>
    <row r="344" spans="1:12" x14ac:dyDescent="0.2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</row>
    <row r="345" spans="1:12" x14ac:dyDescent="0.2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</row>
    <row r="346" spans="1:12" x14ac:dyDescent="0.2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</row>
    <row r="347" spans="1:12" x14ac:dyDescent="0.2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</row>
    <row r="348" spans="1:12" x14ac:dyDescent="0.2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</row>
    <row r="349" spans="1:12" x14ac:dyDescent="0.2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</row>
    <row r="350" spans="1:12" x14ac:dyDescent="0.2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</row>
    <row r="351" spans="1:12" x14ac:dyDescent="0.2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</row>
    <row r="352" spans="1:12" x14ac:dyDescent="0.2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</row>
    <row r="353" spans="1:12" x14ac:dyDescent="0.2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</row>
    <row r="354" spans="1:12" x14ac:dyDescent="0.2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</row>
    <row r="355" spans="1:12" x14ac:dyDescent="0.2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</row>
    <row r="356" spans="1:12" x14ac:dyDescent="0.2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</row>
    <row r="357" spans="1:12" x14ac:dyDescent="0.2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</row>
    <row r="358" spans="1:12" x14ac:dyDescent="0.2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</row>
    <row r="359" spans="1:12" x14ac:dyDescent="0.2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</row>
    <row r="360" spans="1:12" x14ac:dyDescent="0.2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</row>
    <row r="361" spans="1:12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</row>
    <row r="362" spans="1:12" x14ac:dyDescent="0.2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</row>
    <row r="363" spans="1:12" x14ac:dyDescent="0.2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</row>
    <row r="364" spans="1:12" x14ac:dyDescent="0.2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</row>
    <row r="365" spans="1:12" x14ac:dyDescent="0.2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</row>
    <row r="366" spans="1:12" x14ac:dyDescent="0.2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</row>
    <row r="367" spans="1:12" x14ac:dyDescent="0.2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</row>
    <row r="368" spans="1:12" x14ac:dyDescent="0.2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</row>
    <row r="369" spans="1:12" x14ac:dyDescent="0.2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</row>
    <row r="370" spans="1:12" x14ac:dyDescent="0.2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</row>
    <row r="371" spans="1:12" x14ac:dyDescent="0.2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</row>
    <row r="372" spans="1:12" x14ac:dyDescent="0.2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</row>
    <row r="373" spans="1:12" x14ac:dyDescent="0.2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</row>
    <row r="374" spans="1:12" x14ac:dyDescent="0.2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</row>
    <row r="375" spans="1:12" x14ac:dyDescent="0.2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</row>
    <row r="376" spans="1:12" x14ac:dyDescent="0.2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</row>
    <row r="377" spans="1:12" x14ac:dyDescent="0.2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</row>
    <row r="378" spans="1:12" x14ac:dyDescent="0.2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</row>
    <row r="379" spans="1:12" x14ac:dyDescent="0.2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</row>
    <row r="380" spans="1:12" x14ac:dyDescent="0.2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</row>
    <row r="381" spans="1:12" x14ac:dyDescent="0.2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</row>
    <row r="382" spans="1:12" x14ac:dyDescent="0.2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</row>
    <row r="383" spans="1:12" x14ac:dyDescent="0.2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</row>
    <row r="384" spans="1:12" x14ac:dyDescent="0.2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</row>
    <row r="385" spans="1:12" x14ac:dyDescent="0.2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</row>
    <row r="386" spans="1:12" x14ac:dyDescent="0.2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</row>
    <row r="387" spans="1:12" x14ac:dyDescent="0.2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</row>
    <row r="388" spans="1:12" x14ac:dyDescent="0.2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</row>
    <row r="389" spans="1:12" x14ac:dyDescent="0.2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</row>
    <row r="390" spans="1:12" x14ac:dyDescent="0.2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</row>
    <row r="391" spans="1:12" x14ac:dyDescent="0.2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</row>
    <row r="392" spans="1:12" x14ac:dyDescent="0.2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</row>
    <row r="393" spans="1:12" x14ac:dyDescent="0.2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</row>
    <row r="394" spans="1:12" x14ac:dyDescent="0.2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</row>
    <row r="395" spans="1:12" x14ac:dyDescent="0.2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</row>
    <row r="396" spans="1:12" x14ac:dyDescent="0.2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</row>
    <row r="397" spans="1:12" x14ac:dyDescent="0.2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</row>
    <row r="398" spans="1:12" x14ac:dyDescent="0.2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</row>
    <row r="399" spans="1:12" x14ac:dyDescent="0.2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</row>
    <row r="400" spans="1:12" x14ac:dyDescent="0.2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</row>
    <row r="401" spans="1:12" x14ac:dyDescent="0.2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</row>
    <row r="402" spans="1:12" x14ac:dyDescent="0.2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</row>
    <row r="403" spans="1:12" x14ac:dyDescent="0.2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</row>
    <row r="404" spans="1:12" x14ac:dyDescent="0.2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</row>
    <row r="405" spans="1:12" x14ac:dyDescent="0.2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</row>
    <row r="406" spans="1:12" x14ac:dyDescent="0.2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</row>
    <row r="407" spans="1:12" x14ac:dyDescent="0.2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</row>
    <row r="408" spans="1:12" x14ac:dyDescent="0.2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</row>
    <row r="409" spans="1:12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</row>
    <row r="410" spans="1:12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</row>
    <row r="411" spans="1:12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</row>
    <row r="412" spans="1:12" x14ac:dyDescent="0.2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</row>
    <row r="413" spans="1:12" x14ac:dyDescent="0.2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</row>
    <row r="414" spans="1:12" x14ac:dyDescent="0.2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</row>
    <row r="415" spans="1:12" x14ac:dyDescent="0.2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</row>
    <row r="416" spans="1:12" x14ac:dyDescent="0.2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</row>
    <row r="417" spans="1:12" x14ac:dyDescent="0.2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</row>
    <row r="418" spans="1:12" x14ac:dyDescent="0.2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</row>
    <row r="419" spans="1:12" x14ac:dyDescent="0.2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</row>
    <row r="420" spans="1:12" x14ac:dyDescent="0.2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</row>
    <row r="421" spans="1:12" x14ac:dyDescent="0.2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</row>
    <row r="422" spans="1:12" x14ac:dyDescent="0.2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</row>
    <row r="423" spans="1:12" x14ac:dyDescent="0.2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</row>
    <row r="424" spans="1:12" x14ac:dyDescent="0.2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</row>
    <row r="425" spans="1:12" x14ac:dyDescent="0.2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</row>
    <row r="426" spans="1:12" x14ac:dyDescent="0.2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</row>
    <row r="427" spans="1:12" x14ac:dyDescent="0.2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</row>
    <row r="428" spans="1:12" x14ac:dyDescent="0.2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</row>
    <row r="429" spans="1:12" x14ac:dyDescent="0.2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</row>
    <row r="430" spans="1:12" x14ac:dyDescent="0.2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</row>
    <row r="431" spans="1:12" x14ac:dyDescent="0.2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</row>
    <row r="432" spans="1:12" x14ac:dyDescent="0.2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</row>
    <row r="433" spans="1:12" x14ac:dyDescent="0.2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</row>
    <row r="434" spans="1:12" x14ac:dyDescent="0.2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</row>
    <row r="435" spans="1:12" x14ac:dyDescent="0.2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</row>
    <row r="436" spans="1:12" x14ac:dyDescent="0.2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</row>
    <row r="437" spans="1:12" x14ac:dyDescent="0.2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</row>
    <row r="438" spans="1:12" x14ac:dyDescent="0.2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</row>
    <row r="439" spans="1:12" x14ac:dyDescent="0.2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</row>
    <row r="440" spans="1:12" x14ac:dyDescent="0.2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</row>
    <row r="441" spans="1:12" x14ac:dyDescent="0.2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</row>
    <row r="442" spans="1:12" x14ac:dyDescent="0.2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</row>
    <row r="443" spans="1:12" x14ac:dyDescent="0.2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</row>
    <row r="444" spans="1:12" x14ac:dyDescent="0.2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</row>
    <row r="445" spans="1:12" x14ac:dyDescent="0.2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</row>
    <row r="446" spans="1:12" x14ac:dyDescent="0.2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</row>
    <row r="447" spans="1:12" x14ac:dyDescent="0.2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</row>
    <row r="448" spans="1:12" x14ac:dyDescent="0.2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</row>
    <row r="449" spans="1:12" x14ac:dyDescent="0.2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</row>
    <row r="450" spans="1:12" x14ac:dyDescent="0.2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</row>
    <row r="451" spans="1:12" x14ac:dyDescent="0.2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</row>
    <row r="452" spans="1:12" x14ac:dyDescent="0.2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</row>
    <row r="453" spans="1:12" x14ac:dyDescent="0.2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</row>
    <row r="454" spans="1:12" x14ac:dyDescent="0.2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</row>
    <row r="455" spans="1:12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</row>
    <row r="456" spans="1:12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</row>
    <row r="457" spans="1:12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</row>
    <row r="458" spans="1:12" x14ac:dyDescent="0.2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</row>
    <row r="459" spans="1:12" x14ac:dyDescent="0.2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</row>
    <row r="460" spans="1:12" x14ac:dyDescent="0.2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</row>
    <row r="461" spans="1:12" x14ac:dyDescent="0.2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</row>
    <row r="462" spans="1:12" x14ac:dyDescent="0.2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</row>
    <row r="463" spans="1:12" x14ac:dyDescent="0.2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</row>
    <row r="464" spans="1:12" x14ac:dyDescent="0.2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</row>
    <row r="465" spans="1:12" x14ac:dyDescent="0.2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</row>
    <row r="466" spans="1:12" x14ac:dyDescent="0.2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</row>
    <row r="467" spans="1:12" x14ac:dyDescent="0.2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</row>
    <row r="468" spans="1:12" x14ac:dyDescent="0.2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</row>
    <row r="469" spans="1:12" x14ac:dyDescent="0.2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</row>
    <row r="470" spans="1:12" x14ac:dyDescent="0.2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</row>
    <row r="471" spans="1:12" x14ac:dyDescent="0.2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</row>
    <row r="472" spans="1:12" x14ac:dyDescent="0.2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</row>
    <row r="473" spans="1:12" x14ac:dyDescent="0.2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</row>
    <row r="474" spans="1:12" x14ac:dyDescent="0.2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</row>
    <row r="475" spans="1:12" x14ac:dyDescent="0.2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</row>
    <row r="476" spans="1:12" x14ac:dyDescent="0.2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</row>
    <row r="477" spans="1:12" x14ac:dyDescent="0.2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</row>
    <row r="478" spans="1:12" x14ac:dyDescent="0.2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</row>
    <row r="479" spans="1:12" x14ac:dyDescent="0.2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</row>
    <row r="480" spans="1:12" x14ac:dyDescent="0.2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</row>
    <row r="481" spans="1:12" x14ac:dyDescent="0.2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</row>
    <row r="482" spans="1:12" x14ac:dyDescent="0.2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</row>
    <row r="483" spans="1:12" x14ac:dyDescent="0.2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</row>
    <row r="484" spans="1:12" x14ac:dyDescent="0.2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</row>
    <row r="485" spans="1:12" x14ac:dyDescent="0.2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</row>
    <row r="486" spans="1:12" x14ac:dyDescent="0.2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</row>
    <row r="487" spans="1:12" x14ac:dyDescent="0.2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</row>
    <row r="488" spans="1:12" x14ac:dyDescent="0.2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</row>
    <row r="489" spans="1:12" x14ac:dyDescent="0.2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</row>
    <row r="490" spans="1:12" x14ac:dyDescent="0.2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</row>
    <row r="491" spans="1:12" x14ac:dyDescent="0.2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</row>
    <row r="492" spans="1:12" x14ac:dyDescent="0.2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</row>
    <row r="493" spans="1:12" x14ac:dyDescent="0.2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</row>
    <row r="494" spans="1:12" x14ac:dyDescent="0.2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</row>
    <row r="495" spans="1:12" x14ac:dyDescent="0.2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</row>
    <row r="496" spans="1:12" x14ac:dyDescent="0.2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</row>
    <row r="497" spans="1:12" x14ac:dyDescent="0.2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</row>
    <row r="498" spans="1:12" x14ac:dyDescent="0.2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</row>
    <row r="499" spans="1:12" x14ac:dyDescent="0.2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</row>
    <row r="500" spans="1:12" x14ac:dyDescent="0.2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</row>
    <row r="501" spans="1:12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</row>
    <row r="502" spans="1:12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</row>
    <row r="503" spans="1:12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</row>
    <row r="504" spans="1:12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</row>
    <row r="505" spans="1:12" x14ac:dyDescent="0.2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</row>
    <row r="506" spans="1:12" x14ac:dyDescent="0.2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</row>
    <row r="507" spans="1:12" x14ac:dyDescent="0.2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</row>
    <row r="508" spans="1:12" x14ac:dyDescent="0.2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</row>
    <row r="509" spans="1:12" x14ac:dyDescent="0.2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</row>
    <row r="510" spans="1:12" x14ac:dyDescent="0.2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</row>
    <row r="511" spans="1:12" x14ac:dyDescent="0.2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</row>
    <row r="512" spans="1:12" x14ac:dyDescent="0.2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</row>
    <row r="513" spans="1:12" x14ac:dyDescent="0.2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</row>
    <row r="514" spans="1:12" x14ac:dyDescent="0.2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</row>
    <row r="515" spans="1:12" x14ac:dyDescent="0.2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</row>
    <row r="516" spans="1:12" x14ac:dyDescent="0.2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</row>
    <row r="517" spans="1:12" x14ac:dyDescent="0.2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</row>
    <row r="518" spans="1:12" x14ac:dyDescent="0.2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</row>
    <row r="519" spans="1:12" x14ac:dyDescent="0.2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</row>
    <row r="520" spans="1:12" x14ac:dyDescent="0.2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</row>
    <row r="521" spans="1:12" x14ac:dyDescent="0.2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</row>
    <row r="522" spans="1:12" x14ac:dyDescent="0.2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</row>
    <row r="523" spans="1:12" x14ac:dyDescent="0.2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</row>
    <row r="524" spans="1:12" x14ac:dyDescent="0.2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</row>
    <row r="525" spans="1:12" x14ac:dyDescent="0.2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</row>
    <row r="526" spans="1:12" x14ac:dyDescent="0.2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</row>
    <row r="527" spans="1:12" x14ac:dyDescent="0.2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</row>
    <row r="528" spans="1:12" x14ac:dyDescent="0.2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</row>
    <row r="529" spans="1:12" x14ac:dyDescent="0.2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</row>
    <row r="530" spans="1:12" x14ac:dyDescent="0.2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</row>
    <row r="531" spans="1:12" x14ac:dyDescent="0.2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</row>
    <row r="532" spans="1:12" x14ac:dyDescent="0.2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</row>
    <row r="533" spans="1:12" x14ac:dyDescent="0.2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</row>
    <row r="534" spans="1:12" x14ac:dyDescent="0.2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</row>
    <row r="535" spans="1:12" x14ac:dyDescent="0.2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</row>
    <row r="536" spans="1:12" x14ac:dyDescent="0.2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</row>
    <row r="537" spans="1:12" x14ac:dyDescent="0.2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</row>
    <row r="538" spans="1:12" x14ac:dyDescent="0.2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</row>
    <row r="539" spans="1:12" x14ac:dyDescent="0.2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</row>
    <row r="540" spans="1:12" x14ac:dyDescent="0.2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</row>
    <row r="541" spans="1:12" x14ac:dyDescent="0.2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</row>
    <row r="542" spans="1:12" x14ac:dyDescent="0.2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</row>
    <row r="543" spans="1:12" x14ac:dyDescent="0.2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</row>
    <row r="544" spans="1:12" x14ac:dyDescent="0.2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</row>
    <row r="545" spans="1:12" x14ac:dyDescent="0.2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</row>
    <row r="546" spans="1:12" x14ac:dyDescent="0.2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</row>
    <row r="547" spans="1:12" x14ac:dyDescent="0.2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</row>
    <row r="548" spans="1:12" x14ac:dyDescent="0.2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</row>
    <row r="549" spans="1:12" x14ac:dyDescent="0.2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</row>
    <row r="550" spans="1:12" x14ac:dyDescent="0.2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</row>
    <row r="551" spans="1:12" x14ac:dyDescent="0.2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</row>
    <row r="552" spans="1:12" x14ac:dyDescent="0.2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</row>
    <row r="553" spans="1:12" x14ac:dyDescent="0.2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</row>
    <row r="554" spans="1:12" x14ac:dyDescent="0.2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</row>
    <row r="555" spans="1:12" x14ac:dyDescent="0.2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</row>
    <row r="556" spans="1:12" x14ac:dyDescent="0.2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</row>
    <row r="557" spans="1:12" x14ac:dyDescent="0.2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</row>
    <row r="558" spans="1:12" x14ac:dyDescent="0.2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</row>
    <row r="559" spans="1:12" x14ac:dyDescent="0.2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</row>
    <row r="560" spans="1:12" x14ac:dyDescent="0.2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</row>
    <row r="561" spans="1:12" x14ac:dyDescent="0.2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</row>
    <row r="562" spans="1:12" x14ac:dyDescent="0.2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</row>
    <row r="563" spans="1:12" x14ac:dyDescent="0.2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</row>
    <row r="564" spans="1:12" x14ac:dyDescent="0.2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</row>
    <row r="565" spans="1:12" x14ac:dyDescent="0.2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</row>
    <row r="566" spans="1:12" x14ac:dyDescent="0.2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</row>
    <row r="567" spans="1:12" x14ac:dyDescent="0.2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</row>
    <row r="568" spans="1:12" x14ac:dyDescent="0.2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</row>
    <row r="569" spans="1:12" x14ac:dyDescent="0.2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</row>
    <row r="570" spans="1:12" x14ac:dyDescent="0.2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</row>
    <row r="571" spans="1:12" x14ac:dyDescent="0.2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</row>
    <row r="572" spans="1:12" x14ac:dyDescent="0.2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</row>
    <row r="573" spans="1:12" x14ac:dyDescent="0.2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</row>
    <row r="574" spans="1:12" x14ac:dyDescent="0.2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</row>
    <row r="575" spans="1:12" x14ac:dyDescent="0.2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</row>
    <row r="576" spans="1:12" x14ac:dyDescent="0.2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</row>
    <row r="577" spans="1:12" x14ac:dyDescent="0.2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</row>
    <row r="578" spans="1:12" x14ac:dyDescent="0.2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</row>
    <row r="579" spans="1:12" x14ac:dyDescent="0.2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</row>
    <row r="580" spans="1:12" x14ac:dyDescent="0.2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</row>
    <row r="581" spans="1:12" x14ac:dyDescent="0.2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</row>
    <row r="582" spans="1:12" x14ac:dyDescent="0.2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</row>
    <row r="583" spans="1:12" x14ac:dyDescent="0.2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</row>
    <row r="584" spans="1:12" x14ac:dyDescent="0.2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</row>
    <row r="585" spans="1:12" x14ac:dyDescent="0.2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</row>
    <row r="586" spans="1:12" x14ac:dyDescent="0.2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</row>
    <row r="587" spans="1:12" x14ac:dyDescent="0.2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</row>
    <row r="588" spans="1:12" x14ac:dyDescent="0.2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</row>
    <row r="589" spans="1:12" x14ac:dyDescent="0.2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</row>
    <row r="590" spans="1:12" x14ac:dyDescent="0.2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</row>
    <row r="591" spans="1:12" x14ac:dyDescent="0.2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</row>
    <row r="592" spans="1:12" x14ac:dyDescent="0.2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</row>
    <row r="593" spans="1:12" x14ac:dyDescent="0.2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</row>
    <row r="594" spans="1:12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</row>
    <row r="595" spans="1:12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</row>
    <row r="596" spans="1:12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</row>
    <row r="597" spans="1:12" x14ac:dyDescent="0.2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</row>
    <row r="598" spans="1:12" x14ac:dyDescent="0.2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</row>
    <row r="599" spans="1:12" x14ac:dyDescent="0.2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</row>
    <row r="600" spans="1:12" x14ac:dyDescent="0.2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</row>
    <row r="601" spans="1:12" x14ac:dyDescent="0.2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</row>
    <row r="602" spans="1:12" x14ac:dyDescent="0.2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</row>
    <row r="603" spans="1:12" x14ac:dyDescent="0.2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</row>
    <row r="604" spans="1:12" x14ac:dyDescent="0.2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</row>
    <row r="605" spans="1:12" x14ac:dyDescent="0.2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</row>
    <row r="606" spans="1:12" x14ac:dyDescent="0.2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</row>
    <row r="607" spans="1:12" x14ac:dyDescent="0.2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</row>
    <row r="608" spans="1:12" x14ac:dyDescent="0.2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</row>
    <row r="609" spans="1:12" x14ac:dyDescent="0.2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</row>
    <row r="610" spans="1:12" x14ac:dyDescent="0.2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</row>
    <row r="611" spans="1:12" x14ac:dyDescent="0.2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</row>
    <row r="612" spans="1:12" x14ac:dyDescent="0.2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</row>
    <row r="613" spans="1:12" x14ac:dyDescent="0.2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</row>
    <row r="614" spans="1:12" x14ac:dyDescent="0.2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</row>
    <row r="615" spans="1:12" x14ac:dyDescent="0.2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</row>
    <row r="616" spans="1:12" x14ac:dyDescent="0.2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</row>
    <row r="617" spans="1:12" x14ac:dyDescent="0.2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</row>
    <row r="618" spans="1:12" x14ac:dyDescent="0.2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</row>
    <row r="619" spans="1:12" x14ac:dyDescent="0.2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</row>
    <row r="620" spans="1:12" x14ac:dyDescent="0.2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</row>
    <row r="621" spans="1:12" x14ac:dyDescent="0.2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</row>
    <row r="622" spans="1:12" x14ac:dyDescent="0.2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</row>
    <row r="623" spans="1:12" x14ac:dyDescent="0.2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</row>
    <row r="624" spans="1:12" x14ac:dyDescent="0.2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</row>
    <row r="625" spans="1:12" x14ac:dyDescent="0.2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</row>
    <row r="626" spans="1:12" x14ac:dyDescent="0.2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</row>
    <row r="627" spans="1:12" x14ac:dyDescent="0.2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</row>
    <row r="628" spans="1:12" x14ac:dyDescent="0.2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</row>
    <row r="629" spans="1:12" x14ac:dyDescent="0.2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</row>
    <row r="630" spans="1:12" x14ac:dyDescent="0.2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</row>
    <row r="631" spans="1:12" x14ac:dyDescent="0.2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</row>
    <row r="632" spans="1:12" x14ac:dyDescent="0.2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</row>
    <row r="633" spans="1:12" x14ac:dyDescent="0.2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</row>
    <row r="634" spans="1:12" x14ac:dyDescent="0.2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</row>
    <row r="635" spans="1:12" x14ac:dyDescent="0.2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</row>
    <row r="636" spans="1:12" x14ac:dyDescent="0.2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</row>
    <row r="637" spans="1:12" x14ac:dyDescent="0.2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</row>
    <row r="638" spans="1:12" x14ac:dyDescent="0.2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</row>
    <row r="639" spans="1:12" x14ac:dyDescent="0.2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</row>
    <row r="640" spans="1:12" x14ac:dyDescent="0.2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</row>
    <row r="641" spans="1:12" x14ac:dyDescent="0.2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</row>
    <row r="642" spans="1:12" x14ac:dyDescent="0.2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</row>
    <row r="643" spans="1:12" x14ac:dyDescent="0.2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</row>
    <row r="644" spans="1:12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</row>
    <row r="645" spans="1:12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</row>
    <row r="646" spans="1:12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</row>
    <row r="647" spans="1:12" x14ac:dyDescent="0.2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</row>
    <row r="648" spans="1:12" x14ac:dyDescent="0.2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</row>
    <row r="649" spans="1:12" x14ac:dyDescent="0.2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</row>
    <row r="650" spans="1:12" x14ac:dyDescent="0.2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</row>
    <row r="651" spans="1:12" x14ac:dyDescent="0.2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</row>
    <row r="652" spans="1:12" x14ac:dyDescent="0.2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</row>
    <row r="653" spans="1:12" x14ac:dyDescent="0.2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</row>
    <row r="654" spans="1:12" x14ac:dyDescent="0.2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</row>
    <row r="655" spans="1:12" x14ac:dyDescent="0.2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</row>
    <row r="656" spans="1:12" x14ac:dyDescent="0.2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</row>
    <row r="657" spans="1:12" x14ac:dyDescent="0.2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</row>
    <row r="658" spans="1:12" x14ac:dyDescent="0.2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</row>
    <row r="659" spans="1:12" x14ac:dyDescent="0.2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</row>
    <row r="660" spans="1:12" x14ac:dyDescent="0.2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</row>
    <row r="661" spans="1:12" x14ac:dyDescent="0.2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</row>
    <row r="662" spans="1:12" x14ac:dyDescent="0.2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</row>
    <row r="663" spans="1:12" x14ac:dyDescent="0.2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</row>
    <row r="664" spans="1:12" x14ac:dyDescent="0.2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</row>
    <row r="665" spans="1:12" x14ac:dyDescent="0.2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</row>
    <row r="666" spans="1:12" x14ac:dyDescent="0.2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</row>
    <row r="667" spans="1:12" x14ac:dyDescent="0.2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</row>
    <row r="668" spans="1:12" x14ac:dyDescent="0.2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</row>
    <row r="669" spans="1:12" x14ac:dyDescent="0.2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</row>
    <row r="670" spans="1:12" x14ac:dyDescent="0.2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</row>
    <row r="671" spans="1:12" x14ac:dyDescent="0.2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</row>
    <row r="672" spans="1:12" x14ac:dyDescent="0.2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</row>
    <row r="673" spans="1:12" x14ac:dyDescent="0.2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</row>
    <row r="674" spans="1:12" x14ac:dyDescent="0.2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</row>
    <row r="675" spans="1:12" x14ac:dyDescent="0.2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</row>
    <row r="676" spans="1:12" x14ac:dyDescent="0.2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</row>
    <row r="677" spans="1:12" x14ac:dyDescent="0.2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</row>
    <row r="678" spans="1:12" x14ac:dyDescent="0.2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</row>
    <row r="679" spans="1:12" x14ac:dyDescent="0.2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</row>
    <row r="680" spans="1:12" x14ac:dyDescent="0.2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</row>
    <row r="681" spans="1:12" x14ac:dyDescent="0.2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</row>
    <row r="682" spans="1:12" x14ac:dyDescent="0.2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</row>
    <row r="683" spans="1:12" x14ac:dyDescent="0.2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</row>
    <row r="684" spans="1:12" x14ac:dyDescent="0.2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</row>
    <row r="685" spans="1:12" x14ac:dyDescent="0.2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</row>
    <row r="686" spans="1:12" x14ac:dyDescent="0.2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</row>
    <row r="687" spans="1:12" x14ac:dyDescent="0.2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</row>
    <row r="688" spans="1:12" x14ac:dyDescent="0.2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</row>
    <row r="689" spans="1:12" x14ac:dyDescent="0.2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</row>
    <row r="690" spans="1:12" x14ac:dyDescent="0.2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</row>
    <row r="691" spans="1:12" x14ac:dyDescent="0.2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</row>
    <row r="692" spans="1:12" x14ac:dyDescent="0.2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</row>
    <row r="693" spans="1:12" x14ac:dyDescent="0.2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</row>
    <row r="694" spans="1:12" x14ac:dyDescent="0.2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</row>
    <row r="695" spans="1:12" x14ac:dyDescent="0.2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</row>
    <row r="696" spans="1:12" x14ac:dyDescent="0.2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</row>
    <row r="697" spans="1:12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</row>
    <row r="698" spans="1:12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</row>
    <row r="699" spans="1:12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</row>
    <row r="700" spans="1:12" x14ac:dyDescent="0.2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</row>
    <row r="701" spans="1:12" x14ac:dyDescent="0.2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</row>
    <row r="702" spans="1:12" x14ac:dyDescent="0.2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</row>
    <row r="703" spans="1:12" x14ac:dyDescent="0.2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</row>
    <row r="704" spans="1:12" x14ac:dyDescent="0.2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</row>
    <row r="705" spans="1:12" x14ac:dyDescent="0.2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</row>
    <row r="706" spans="1:12" x14ac:dyDescent="0.2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</row>
    <row r="707" spans="1:12" x14ac:dyDescent="0.2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</row>
    <row r="708" spans="1:12" x14ac:dyDescent="0.2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</row>
    <row r="709" spans="1:12" x14ac:dyDescent="0.2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</row>
    <row r="710" spans="1:12" x14ac:dyDescent="0.2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</row>
    <row r="711" spans="1:12" x14ac:dyDescent="0.2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</row>
    <row r="712" spans="1:12" x14ac:dyDescent="0.2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</row>
    <row r="713" spans="1:12" x14ac:dyDescent="0.2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</row>
    <row r="714" spans="1:12" x14ac:dyDescent="0.2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</row>
    <row r="715" spans="1:12" x14ac:dyDescent="0.2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</row>
    <row r="716" spans="1:12" x14ac:dyDescent="0.2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</row>
    <row r="717" spans="1:12" x14ac:dyDescent="0.2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</row>
    <row r="718" spans="1:12" x14ac:dyDescent="0.2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</row>
    <row r="719" spans="1:12" x14ac:dyDescent="0.2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</row>
    <row r="720" spans="1:12" x14ac:dyDescent="0.2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</row>
    <row r="721" spans="1:12" x14ac:dyDescent="0.2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</row>
    <row r="722" spans="1:12" x14ac:dyDescent="0.2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</row>
    <row r="723" spans="1:12" x14ac:dyDescent="0.2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</row>
    <row r="724" spans="1:12" x14ac:dyDescent="0.2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</row>
    <row r="725" spans="1:12" x14ac:dyDescent="0.2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</row>
    <row r="726" spans="1:12" x14ac:dyDescent="0.2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</row>
    <row r="727" spans="1:12" x14ac:dyDescent="0.2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</row>
    <row r="728" spans="1:12" x14ac:dyDescent="0.2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</row>
    <row r="729" spans="1:12" x14ac:dyDescent="0.2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</row>
    <row r="730" spans="1:12" x14ac:dyDescent="0.2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</row>
    <row r="731" spans="1:12" x14ac:dyDescent="0.2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</row>
    <row r="732" spans="1:12" x14ac:dyDescent="0.2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</row>
    <row r="733" spans="1:12" x14ac:dyDescent="0.2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</row>
    <row r="734" spans="1:12" x14ac:dyDescent="0.2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</row>
    <row r="735" spans="1:12" x14ac:dyDescent="0.2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</row>
    <row r="736" spans="1:12" x14ac:dyDescent="0.2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</row>
    <row r="737" spans="1:12" x14ac:dyDescent="0.2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</row>
    <row r="738" spans="1:12" x14ac:dyDescent="0.2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</row>
    <row r="739" spans="1:12" x14ac:dyDescent="0.2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</row>
    <row r="740" spans="1:12" x14ac:dyDescent="0.2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</row>
    <row r="741" spans="1:12" x14ac:dyDescent="0.2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</row>
    <row r="742" spans="1:12" x14ac:dyDescent="0.2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</row>
    <row r="743" spans="1:12" x14ac:dyDescent="0.2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</row>
    <row r="744" spans="1:12" x14ac:dyDescent="0.2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</row>
    <row r="745" spans="1:12" x14ac:dyDescent="0.2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</row>
    <row r="746" spans="1:12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</row>
    <row r="747" spans="1:12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</row>
    <row r="748" spans="1:12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</row>
    <row r="749" spans="1:12" x14ac:dyDescent="0.2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</row>
    <row r="750" spans="1:12" x14ac:dyDescent="0.2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</row>
    <row r="751" spans="1:12" x14ac:dyDescent="0.2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</row>
    <row r="752" spans="1:12" x14ac:dyDescent="0.2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</row>
    <row r="753" spans="1:12" x14ac:dyDescent="0.2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</row>
    <row r="754" spans="1:12" x14ac:dyDescent="0.2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</row>
    <row r="755" spans="1:12" x14ac:dyDescent="0.2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</row>
    <row r="756" spans="1:12" x14ac:dyDescent="0.2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</row>
    <row r="757" spans="1:12" x14ac:dyDescent="0.2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</row>
    <row r="758" spans="1:12" x14ac:dyDescent="0.2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</row>
    <row r="759" spans="1:12" x14ac:dyDescent="0.2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</row>
    <row r="760" spans="1:12" x14ac:dyDescent="0.2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</row>
    <row r="761" spans="1:12" x14ac:dyDescent="0.2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</row>
    <row r="762" spans="1:12" x14ac:dyDescent="0.2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</row>
    <row r="763" spans="1:12" x14ac:dyDescent="0.2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</row>
    <row r="764" spans="1:12" x14ac:dyDescent="0.2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</row>
    <row r="765" spans="1:12" x14ac:dyDescent="0.2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</row>
    <row r="766" spans="1:12" x14ac:dyDescent="0.2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</row>
    <row r="767" spans="1:12" x14ac:dyDescent="0.2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</row>
    <row r="768" spans="1:12" x14ac:dyDescent="0.2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</row>
    <row r="769" spans="1:12" x14ac:dyDescent="0.2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</row>
    <row r="770" spans="1:12" x14ac:dyDescent="0.2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</row>
    <row r="771" spans="1:12" x14ac:dyDescent="0.2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</row>
    <row r="772" spans="1:12" x14ac:dyDescent="0.2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</row>
    <row r="773" spans="1:12" x14ac:dyDescent="0.2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</row>
    <row r="774" spans="1:12" x14ac:dyDescent="0.2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</row>
    <row r="775" spans="1:12" x14ac:dyDescent="0.2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</row>
    <row r="776" spans="1:12" x14ac:dyDescent="0.2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</row>
    <row r="777" spans="1:12" x14ac:dyDescent="0.2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</row>
    <row r="778" spans="1:12" x14ac:dyDescent="0.2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</row>
    <row r="779" spans="1:12" x14ac:dyDescent="0.2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</row>
    <row r="780" spans="1:12" x14ac:dyDescent="0.2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</row>
    <row r="781" spans="1:12" x14ac:dyDescent="0.2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</row>
    <row r="782" spans="1:12" x14ac:dyDescent="0.2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</row>
    <row r="783" spans="1:12" x14ac:dyDescent="0.2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</row>
    <row r="784" spans="1:12" x14ac:dyDescent="0.2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</row>
    <row r="785" spans="1:12" x14ac:dyDescent="0.2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</row>
    <row r="786" spans="1:12" x14ac:dyDescent="0.2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</row>
    <row r="787" spans="1:12" x14ac:dyDescent="0.2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</row>
    <row r="788" spans="1:12" x14ac:dyDescent="0.2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</row>
    <row r="789" spans="1:12" x14ac:dyDescent="0.2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</row>
    <row r="790" spans="1:12" x14ac:dyDescent="0.2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</row>
    <row r="791" spans="1:12" x14ac:dyDescent="0.2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</row>
    <row r="792" spans="1:12" x14ac:dyDescent="0.2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</row>
    <row r="793" spans="1:12" x14ac:dyDescent="0.2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</row>
    <row r="794" spans="1:12" x14ac:dyDescent="0.2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</row>
    <row r="795" spans="1:12" x14ac:dyDescent="0.2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</row>
    <row r="796" spans="1:12" x14ac:dyDescent="0.2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</row>
    <row r="797" spans="1:12" x14ac:dyDescent="0.2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</row>
    <row r="798" spans="1:12" x14ac:dyDescent="0.2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</row>
    <row r="799" spans="1:12" x14ac:dyDescent="0.2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</row>
    <row r="800" spans="1:12" x14ac:dyDescent="0.2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</row>
    <row r="801" spans="1:12" x14ac:dyDescent="0.2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</row>
    <row r="802" spans="1:12" x14ac:dyDescent="0.2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</row>
    <row r="803" spans="1:12" x14ac:dyDescent="0.2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</row>
    <row r="804" spans="1:12" x14ac:dyDescent="0.2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</row>
    <row r="805" spans="1:12" x14ac:dyDescent="0.2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</row>
    <row r="806" spans="1:12" x14ac:dyDescent="0.2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</row>
    <row r="807" spans="1:12" x14ac:dyDescent="0.2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</row>
    <row r="808" spans="1:12" x14ac:dyDescent="0.2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</row>
    <row r="809" spans="1:12" x14ac:dyDescent="0.2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</row>
    <row r="810" spans="1:12" x14ac:dyDescent="0.2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</row>
    <row r="811" spans="1:12" x14ac:dyDescent="0.2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</row>
    <row r="812" spans="1:12" x14ac:dyDescent="0.2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</row>
    <row r="813" spans="1:12" x14ac:dyDescent="0.2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</row>
    <row r="814" spans="1:12" x14ac:dyDescent="0.2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</row>
    <row r="815" spans="1:12" x14ac:dyDescent="0.2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</row>
    <row r="816" spans="1:12" x14ac:dyDescent="0.2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</row>
    <row r="817" spans="1:12" x14ac:dyDescent="0.2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</row>
    <row r="818" spans="1:12" x14ac:dyDescent="0.2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</row>
    <row r="819" spans="1:12" x14ac:dyDescent="0.2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</row>
    <row r="820" spans="1:12" x14ac:dyDescent="0.2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</row>
    <row r="821" spans="1:12" x14ac:dyDescent="0.2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</row>
    <row r="822" spans="1:12" x14ac:dyDescent="0.2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</row>
    <row r="823" spans="1:12" x14ac:dyDescent="0.2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</row>
    <row r="824" spans="1:12" x14ac:dyDescent="0.2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</row>
    <row r="825" spans="1:12" x14ac:dyDescent="0.2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</row>
    <row r="826" spans="1:12" x14ac:dyDescent="0.2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</row>
    <row r="827" spans="1:12" x14ac:dyDescent="0.2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</row>
    <row r="828" spans="1:12" x14ac:dyDescent="0.2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</row>
    <row r="829" spans="1:12" x14ac:dyDescent="0.2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</row>
    <row r="830" spans="1:12" x14ac:dyDescent="0.2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</row>
    <row r="831" spans="1:12" x14ac:dyDescent="0.2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</row>
    <row r="832" spans="1:12" x14ac:dyDescent="0.2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</row>
    <row r="833" spans="1:12" x14ac:dyDescent="0.2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</row>
    <row r="834" spans="1:12" x14ac:dyDescent="0.2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</row>
    <row r="835" spans="1:12" x14ac:dyDescent="0.2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</row>
    <row r="836" spans="1:12" x14ac:dyDescent="0.2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</row>
    <row r="837" spans="1:12" x14ac:dyDescent="0.2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</row>
    <row r="838" spans="1:12" x14ac:dyDescent="0.2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</row>
    <row r="839" spans="1:12" x14ac:dyDescent="0.2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</row>
    <row r="840" spans="1:12" x14ac:dyDescent="0.2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</row>
    <row r="841" spans="1:12" x14ac:dyDescent="0.2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</row>
    <row r="842" spans="1:12" x14ac:dyDescent="0.2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</row>
    <row r="843" spans="1:12" x14ac:dyDescent="0.2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</row>
    <row r="844" spans="1:12" x14ac:dyDescent="0.2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</row>
    <row r="845" spans="1:12" x14ac:dyDescent="0.2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</row>
    <row r="846" spans="1:12" x14ac:dyDescent="0.2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</row>
    <row r="847" spans="1:12" x14ac:dyDescent="0.2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</row>
    <row r="848" spans="1:12" x14ac:dyDescent="0.2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</row>
    <row r="849" spans="1:12" x14ac:dyDescent="0.2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</row>
    <row r="850" spans="1:12" x14ac:dyDescent="0.2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</row>
    <row r="851" spans="1:12" x14ac:dyDescent="0.2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</row>
    <row r="852" spans="1:12" x14ac:dyDescent="0.2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</row>
    <row r="853" spans="1:12" x14ac:dyDescent="0.2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</row>
    <row r="854" spans="1:12" x14ac:dyDescent="0.2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</row>
    <row r="855" spans="1:12" x14ac:dyDescent="0.2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</row>
    <row r="856" spans="1:12" x14ac:dyDescent="0.2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</row>
    <row r="857" spans="1:12" x14ac:dyDescent="0.2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</row>
    <row r="858" spans="1:12" x14ac:dyDescent="0.2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</row>
    <row r="859" spans="1:12" x14ac:dyDescent="0.2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</row>
    <row r="860" spans="1:12" x14ac:dyDescent="0.2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</row>
    <row r="861" spans="1:12" x14ac:dyDescent="0.2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</row>
    <row r="862" spans="1:12" x14ac:dyDescent="0.2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</row>
    <row r="863" spans="1:12" x14ac:dyDescent="0.2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</row>
    <row r="864" spans="1:12" x14ac:dyDescent="0.2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</row>
    <row r="865" spans="1:12" x14ac:dyDescent="0.2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</row>
    <row r="866" spans="1:12" x14ac:dyDescent="0.2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</row>
    <row r="867" spans="1:12" x14ac:dyDescent="0.2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</row>
    <row r="868" spans="1:12" x14ac:dyDescent="0.2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</row>
    <row r="869" spans="1:12" x14ac:dyDescent="0.2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</row>
    <row r="870" spans="1:12" x14ac:dyDescent="0.2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</row>
    <row r="871" spans="1:12" x14ac:dyDescent="0.2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</row>
    <row r="872" spans="1:12" x14ac:dyDescent="0.2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</row>
    <row r="873" spans="1:12" x14ac:dyDescent="0.2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</row>
    <row r="874" spans="1:12" x14ac:dyDescent="0.2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</row>
    <row r="875" spans="1:12" x14ac:dyDescent="0.2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</row>
    <row r="876" spans="1:12" x14ac:dyDescent="0.2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</row>
    <row r="877" spans="1:12" x14ac:dyDescent="0.2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</row>
    <row r="878" spans="1:12" x14ac:dyDescent="0.2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</row>
    <row r="879" spans="1:12" x14ac:dyDescent="0.2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</row>
    <row r="880" spans="1:12" x14ac:dyDescent="0.2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</row>
    <row r="881" spans="1:12" x14ac:dyDescent="0.2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</row>
    <row r="882" spans="1:12" x14ac:dyDescent="0.2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</row>
    <row r="883" spans="1:12" x14ac:dyDescent="0.2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</row>
    <row r="884" spans="1:12" x14ac:dyDescent="0.2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</row>
    <row r="885" spans="1:12" x14ac:dyDescent="0.2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</row>
    <row r="886" spans="1:12" x14ac:dyDescent="0.2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</row>
    <row r="887" spans="1:12" x14ac:dyDescent="0.2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</row>
    <row r="888" spans="1:12" x14ac:dyDescent="0.2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</row>
    <row r="889" spans="1:12" x14ac:dyDescent="0.2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</row>
    <row r="890" spans="1:12" x14ac:dyDescent="0.2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</row>
    <row r="891" spans="1:12" x14ac:dyDescent="0.2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</row>
    <row r="892" spans="1:12" x14ac:dyDescent="0.2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</row>
    <row r="893" spans="1:12" x14ac:dyDescent="0.2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</row>
    <row r="894" spans="1:12" x14ac:dyDescent="0.2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</row>
    <row r="895" spans="1:12" x14ac:dyDescent="0.2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</row>
    <row r="896" spans="1:12" x14ac:dyDescent="0.2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</row>
    <row r="897" spans="1:12" x14ac:dyDescent="0.2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</row>
    <row r="898" spans="1:12" x14ac:dyDescent="0.2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</row>
    <row r="899" spans="1:12" x14ac:dyDescent="0.2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</row>
    <row r="900" spans="1:12" x14ac:dyDescent="0.2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</row>
    <row r="901" spans="1:12" x14ac:dyDescent="0.2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</row>
    <row r="902" spans="1:12" x14ac:dyDescent="0.2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</row>
    <row r="903" spans="1:12" x14ac:dyDescent="0.2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</row>
    <row r="904" spans="1:12" x14ac:dyDescent="0.2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</row>
    <row r="905" spans="1:12" x14ac:dyDescent="0.2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</row>
    <row r="906" spans="1:12" x14ac:dyDescent="0.2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</row>
    <row r="907" spans="1:12" x14ac:dyDescent="0.2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</row>
    <row r="908" spans="1:12" x14ac:dyDescent="0.2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</row>
    <row r="909" spans="1:12" x14ac:dyDescent="0.2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</row>
    <row r="910" spans="1:12" x14ac:dyDescent="0.2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</row>
    <row r="911" spans="1:12" x14ac:dyDescent="0.2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</row>
    <row r="912" spans="1:12" x14ac:dyDescent="0.2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</row>
    <row r="913" spans="1:12" x14ac:dyDescent="0.2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</row>
    <row r="914" spans="1:12" x14ac:dyDescent="0.2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</row>
    <row r="915" spans="1:12" x14ac:dyDescent="0.2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</row>
    <row r="916" spans="1:12" x14ac:dyDescent="0.2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</row>
    <row r="917" spans="1:12" x14ac:dyDescent="0.2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</row>
    <row r="918" spans="1:12" x14ac:dyDescent="0.2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</row>
    <row r="919" spans="1:12" x14ac:dyDescent="0.2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</row>
    <row r="920" spans="1:12" x14ac:dyDescent="0.2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</row>
    <row r="921" spans="1:12" x14ac:dyDescent="0.2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</row>
    <row r="922" spans="1:12" x14ac:dyDescent="0.2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</row>
    <row r="923" spans="1:12" x14ac:dyDescent="0.2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</row>
    <row r="924" spans="1:12" x14ac:dyDescent="0.2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</row>
    <row r="925" spans="1:12" x14ac:dyDescent="0.2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</row>
    <row r="926" spans="1:12" x14ac:dyDescent="0.2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</row>
    <row r="927" spans="1:12" x14ac:dyDescent="0.2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</row>
    <row r="928" spans="1:12" x14ac:dyDescent="0.2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</row>
    <row r="929" spans="1:12" x14ac:dyDescent="0.2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</row>
    <row r="930" spans="1:12" x14ac:dyDescent="0.2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</row>
    <row r="931" spans="1:12" x14ac:dyDescent="0.2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</row>
    <row r="932" spans="1:12" x14ac:dyDescent="0.2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</row>
    <row r="933" spans="1:12" x14ac:dyDescent="0.2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</row>
    <row r="934" spans="1:12" x14ac:dyDescent="0.2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</row>
    <row r="935" spans="1:12" x14ac:dyDescent="0.2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</row>
    <row r="936" spans="1:12" x14ac:dyDescent="0.2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</row>
    <row r="937" spans="1:12" x14ac:dyDescent="0.2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</row>
    <row r="938" spans="1:12" x14ac:dyDescent="0.2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</row>
    <row r="939" spans="1:12" x14ac:dyDescent="0.2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</row>
    <row r="940" spans="1:12" x14ac:dyDescent="0.2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</row>
    <row r="941" spans="1:12" x14ac:dyDescent="0.2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</row>
    <row r="942" spans="1:12" x14ac:dyDescent="0.2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</row>
    <row r="943" spans="1:12" x14ac:dyDescent="0.2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</row>
    <row r="944" spans="1:12" x14ac:dyDescent="0.2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</row>
    <row r="945" spans="1:12" x14ac:dyDescent="0.2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</row>
    <row r="946" spans="1:12" x14ac:dyDescent="0.2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</row>
    <row r="947" spans="1:12" x14ac:dyDescent="0.2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</row>
    <row r="948" spans="1:12" x14ac:dyDescent="0.2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</row>
    <row r="949" spans="1:12" x14ac:dyDescent="0.2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</row>
    <row r="950" spans="1:12" x14ac:dyDescent="0.2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</row>
    <row r="951" spans="1:12" x14ac:dyDescent="0.2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</row>
    <row r="952" spans="1:12" x14ac:dyDescent="0.2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</row>
    <row r="953" spans="1:12" x14ac:dyDescent="0.2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</row>
    <row r="954" spans="1:12" x14ac:dyDescent="0.2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</row>
    <row r="955" spans="1:12" x14ac:dyDescent="0.2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</row>
    <row r="956" spans="1:12" x14ac:dyDescent="0.2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</row>
    <row r="957" spans="1:12" x14ac:dyDescent="0.2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</row>
    <row r="958" spans="1:12" x14ac:dyDescent="0.2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</row>
    <row r="959" spans="1:12" x14ac:dyDescent="0.2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</row>
    <row r="960" spans="1:12" x14ac:dyDescent="0.2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</row>
    <row r="961" spans="1:12" x14ac:dyDescent="0.2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</row>
    <row r="962" spans="1:12" x14ac:dyDescent="0.2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</row>
    <row r="963" spans="1:12" x14ac:dyDescent="0.2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</row>
    <row r="964" spans="1:12" x14ac:dyDescent="0.2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</row>
    <row r="965" spans="1:12" x14ac:dyDescent="0.2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</row>
    <row r="966" spans="1:12" x14ac:dyDescent="0.2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</row>
    <row r="967" spans="1:12" x14ac:dyDescent="0.2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</row>
    <row r="968" spans="1:12" x14ac:dyDescent="0.2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</row>
    <row r="969" spans="1:12" x14ac:dyDescent="0.2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</row>
    <row r="970" spans="1:12" x14ac:dyDescent="0.2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</row>
    <row r="971" spans="1:12" x14ac:dyDescent="0.2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</row>
    <row r="972" spans="1:12" x14ac:dyDescent="0.2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</row>
    <row r="973" spans="1:12" x14ac:dyDescent="0.2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</row>
    <row r="974" spans="1:12" x14ac:dyDescent="0.2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</row>
    <row r="975" spans="1:12" x14ac:dyDescent="0.2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</row>
    <row r="976" spans="1:12" x14ac:dyDescent="0.2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</row>
    <row r="977" spans="1:12" x14ac:dyDescent="0.2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</row>
    <row r="978" spans="1:12" x14ac:dyDescent="0.2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</row>
    <row r="979" spans="1:12" x14ac:dyDescent="0.2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</row>
    <row r="980" spans="1:12" x14ac:dyDescent="0.2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</row>
    <row r="981" spans="1:12" x14ac:dyDescent="0.2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</row>
    <row r="982" spans="1:12" x14ac:dyDescent="0.2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</row>
    <row r="983" spans="1:12" x14ac:dyDescent="0.2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</row>
    <row r="984" spans="1:12" x14ac:dyDescent="0.2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</row>
    <row r="985" spans="1:12" x14ac:dyDescent="0.2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</row>
    <row r="986" spans="1:12" x14ac:dyDescent="0.2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</row>
    <row r="987" spans="1:12" x14ac:dyDescent="0.2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</row>
    <row r="988" spans="1:12" x14ac:dyDescent="0.2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</row>
    <row r="989" spans="1:12" x14ac:dyDescent="0.2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</row>
    <row r="990" spans="1:12" x14ac:dyDescent="0.2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</row>
    <row r="991" spans="1:12" x14ac:dyDescent="0.2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</row>
    <row r="992" spans="1:12" x14ac:dyDescent="0.2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</row>
    <row r="993" spans="1:12" x14ac:dyDescent="0.2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</row>
    <row r="994" spans="1:12" x14ac:dyDescent="0.2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</row>
    <row r="995" spans="1:12" x14ac:dyDescent="0.2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</row>
    <row r="996" spans="1:12" x14ac:dyDescent="0.2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</row>
    <row r="997" spans="1:12" x14ac:dyDescent="0.2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</row>
    <row r="998" spans="1:12" x14ac:dyDescent="0.2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</row>
    <row r="999" spans="1:12" x14ac:dyDescent="0.2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</row>
    <row r="1000" spans="1:12" x14ac:dyDescent="0.2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</row>
    <row r="1001" spans="1:12" x14ac:dyDescent="0.2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</row>
    <row r="1002" spans="1:12" x14ac:dyDescent="0.2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</row>
    <row r="1003" spans="1:12" x14ac:dyDescent="0.2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</row>
    <row r="1004" spans="1:12" x14ac:dyDescent="0.2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</row>
    <row r="1005" spans="1:12" x14ac:dyDescent="0.2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</row>
    <row r="1006" spans="1:12" x14ac:dyDescent="0.2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</row>
    <row r="1007" spans="1:12" x14ac:dyDescent="0.2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</row>
    <row r="1008" spans="1:12" x14ac:dyDescent="0.2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</row>
    <row r="1009" spans="1:12" x14ac:dyDescent="0.2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</row>
    <row r="1010" spans="1:12" x14ac:dyDescent="0.2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</row>
    <row r="1011" spans="1:12" x14ac:dyDescent="0.2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</row>
    <row r="1012" spans="1:12" x14ac:dyDescent="0.2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</row>
    <row r="1013" spans="1:12" x14ac:dyDescent="0.2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</row>
    <row r="1014" spans="1:12" x14ac:dyDescent="0.2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</row>
    <row r="1015" spans="1:12" x14ac:dyDescent="0.2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</row>
    <row r="1016" spans="1:12" x14ac:dyDescent="0.2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</row>
    <row r="1017" spans="1:12" x14ac:dyDescent="0.2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</row>
    <row r="1018" spans="1:12" x14ac:dyDescent="0.2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</row>
    <row r="1019" spans="1:12" x14ac:dyDescent="0.2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</row>
    <row r="1020" spans="1:12" x14ac:dyDescent="0.2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</row>
    <row r="1021" spans="1:12" x14ac:dyDescent="0.2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</row>
    <row r="1022" spans="1:12" x14ac:dyDescent="0.2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</row>
    <row r="1023" spans="1:12" x14ac:dyDescent="0.2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</row>
    <row r="1024" spans="1:12" x14ac:dyDescent="0.2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</row>
    <row r="1025" spans="1:12" x14ac:dyDescent="0.2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</row>
    <row r="1026" spans="1:12" x14ac:dyDescent="0.2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</row>
    <row r="1027" spans="1:12" x14ac:dyDescent="0.2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</row>
    <row r="1028" spans="1:12" x14ac:dyDescent="0.2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</row>
    <row r="1029" spans="1:12" x14ac:dyDescent="0.2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</row>
    <row r="1030" spans="1:12" x14ac:dyDescent="0.2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</row>
    <row r="1031" spans="1:12" x14ac:dyDescent="0.2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</row>
    <row r="1032" spans="1:12" x14ac:dyDescent="0.2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</row>
    <row r="1033" spans="1:12" x14ac:dyDescent="0.2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</row>
    <row r="1034" spans="1:12" x14ac:dyDescent="0.2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</row>
    <row r="1035" spans="1:12" x14ac:dyDescent="0.2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</row>
    <row r="1036" spans="1:12" x14ac:dyDescent="0.2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</row>
    <row r="1037" spans="1:12" x14ac:dyDescent="0.2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</row>
    <row r="1038" spans="1:12" x14ac:dyDescent="0.2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</row>
    <row r="1039" spans="1:12" x14ac:dyDescent="0.2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</row>
    <row r="1040" spans="1:12" x14ac:dyDescent="0.2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</row>
    <row r="1041" spans="1:12" x14ac:dyDescent="0.2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</row>
    <row r="1042" spans="1:12" x14ac:dyDescent="0.2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</row>
    <row r="1043" spans="1:12" x14ac:dyDescent="0.2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</row>
    <row r="1044" spans="1:12" x14ac:dyDescent="0.2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</row>
    <row r="1045" spans="1:12" x14ac:dyDescent="0.2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</row>
    <row r="1046" spans="1:12" x14ac:dyDescent="0.2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</row>
    <row r="1047" spans="1:12" x14ac:dyDescent="0.2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</row>
    <row r="1048" spans="1:12" x14ac:dyDescent="0.2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</row>
    <row r="1049" spans="1:12" x14ac:dyDescent="0.2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</row>
    <row r="1050" spans="1:12" x14ac:dyDescent="0.2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</row>
    <row r="1051" spans="1:12" x14ac:dyDescent="0.2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</row>
    <row r="1052" spans="1:12" x14ac:dyDescent="0.2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</row>
    <row r="1053" spans="1:12" x14ac:dyDescent="0.2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</row>
    <row r="1054" spans="1:12" x14ac:dyDescent="0.2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</row>
    <row r="1055" spans="1:12" x14ac:dyDescent="0.2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</row>
    <row r="1056" spans="1:12" x14ac:dyDescent="0.2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</row>
    <row r="1057" spans="1:12" x14ac:dyDescent="0.2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</row>
    <row r="1058" spans="1:12" x14ac:dyDescent="0.2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</row>
    <row r="1059" spans="1:12" x14ac:dyDescent="0.2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</row>
    <row r="1060" spans="1:12" x14ac:dyDescent="0.2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</row>
    <row r="1061" spans="1:12" x14ac:dyDescent="0.2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</row>
    <row r="1062" spans="1:12" x14ac:dyDescent="0.2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</row>
    <row r="1063" spans="1:12" x14ac:dyDescent="0.2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</row>
    <row r="1064" spans="1:12" x14ac:dyDescent="0.2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</row>
    <row r="1065" spans="1:12" x14ac:dyDescent="0.2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</row>
    <row r="1066" spans="1:12" x14ac:dyDescent="0.2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</row>
    <row r="1067" spans="1:12" x14ac:dyDescent="0.2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</row>
    <row r="1068" spans="1:12" x14ac:dyDescent="0.2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</row>
    <row r="1069" spans="1:12" x14ac:dyDescent="0.2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</row>
    <row r="1070" spans="1:12" x14ac:dyDescent="0.2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</row>
    <row r="1071" spans="1:12" x14ac:dyDescent="0.2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</row>
    <row r="1072" spans="1:12" x14ac:dyDescent="0.2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</row>
    <row r="1073" spans="1:12" x14ac:dyDescent="0.2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</row>
    <row r="1074" spans="1:12" x14ac:dyDescent="0.2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</row>
    <row r="1075" spans="1:12" x14ac:dyDescent="0.2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</row>
    <row r="1076" spans="1:12" x14ac:dyDescent="0.2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</row>
    <row r="1077" spans="1:12" x14ac:dyDescent="0.2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</row>
    <row r="1078" spans="1:12" x14ac:dyDescent="0.2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</row>
    <row r="1079" spans="1:12" x14ac:dyDescent="0.2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</row>
    <row r="1080" spans="1:12" x14ac:dyDescent="0.2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</row>
    <row r="1081" spans="1:12" x14ac:dyDescent="0.2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</row>
    <row r="1082" spans="1:12" x14ac:dyDescent="0.2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</row>
    <row r="1083" spans="1:12" x14ac:dyDescent="0.2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</row>
    <row r="1084" spans="1:12" x14ac:dyDescent="0.2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</row>
    <row r="1085" spans="1:12" x14ac:dyDescent="0.2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</row>
    <row r="1086" spans="1:12" x14ac:dyDescent="0.2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</row>
    <row r="1087" spans="1:12" x14ac:dyDescent="0.2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</row>
    <row r="1088" spans="1:12" x14ac:dyDescent="0.2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</row>
    <row r="1089" spans="1:12" x14ac:dyDescent="0.2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</row>
    <row r="1090" spans="1:12" x14ac:dyDescent="0.2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</row>
    <row r="1091" spans="1:12" x14ac:dyDescent="0.2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</row>
    <row r="1092" spans="1:12" x14ac:dyDescent="0.2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</row>
    <row r="1093" spans="1:12" x14ac:dyDescent="0.2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</row>
    <row r="1094" spans="1:12" x14ac:dyDescent="0.2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</row>
    <row r="1095" spans="1:12" x14ac:dyDescent="0.2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</row>
    <row r="1096" spans="1:12" x14ac:dyDescent="0.2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</row>
    <row r="1097" spans="1:12" x14ac:dyDescent="0.2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</row>
    <row r="1098" spans="1:12" x14ac:dyDescent="0.2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</row>
    <row r="1099" spans="1:12" x14ac:dyDescent="0.2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</row>
    <row r="1100" spans="1:12" x14ac:dyDescent="0.2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</row>
    <row r="1101" spans="1:12" x14ac:dyDescent="0.2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</row>
    <row r="1102" spans="1:12" x14ac:dyDescent="0.2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</row>
    <row r="1103" spans="1:12" x14ac:dyDescent="0.2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</row>
    <row r="1104" spans="1:12" x14ac:dyDescent="0.2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</row>
    <row r="1105" spans="1:12" x14ac:dyDescent="0.2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</row>
    <row r="1106" spans="1:12" x14ac:dyDescent="0.2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</row>
    <row r="1107" spans="1:12" x14ac:dyDescent="0.2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</row>
    <row r="1108" spans="1:12" x14ac:dyDescent="0.2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</row>
    <row r="1109" spans="1:12" x14ac:dyDescent="0.2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</row>
    <row r="1110" spans="1:12" x14ac:dyDescent="0.2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</row>
    <row r="1111" spans="1:12" x14ac:dyDescent="0.2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</row>
    <row r="1112" spans="1:12" x14ac:dyDescent="0.2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</row>
    <row r="1113" spans="1:12" x14ac:dyDescent="0.2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</row>
    <row r="1114" spans="1:12" x14ac:dyDescent="0.2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</row>
    <row r="1115" spans="1:12" x14ac:dyDescent="0.2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</row>
    <row r="1116" spans="1:12" x14ac:dyDescent="0.2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</row>
    <row r="1117" spans="1:12" x14ac:dyDescent="0.2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</row>
    <row r="1118" spans="1:12" x14ac:dyDescent="0.2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</row>
    <row r="1119" spans="1:12" x14ac:dyDescent="0.2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</row>
    <row r="1120" spans="1:12" x14ac:dyDescent="0.2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</row>
    <row r="1121" spans="1:12" x14ac:dyDescent="0.2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</row>
    <row r="1122" spans="1:12" x14ac:dyDescent="0.2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</row>
    <row r="1123" spans="1:12" x14ac:dyDescent="0.2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</row>
    <row r="1124" spans="1:12" x14ac:dyDescent="0.2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</row>
    <row r="1125" spans="1:12" x14ac:dyDescent="0.2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</row>
    <row r="1126" spans="1:12" x14ac:dyDescent="0.2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</row>
    <row r="1127" spans="1:12" x14ac:dyDescent="0.2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</row>
    <row r="1128" spans="1:12" x14ac:dyDescent="0.2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</row>
    <row r="1129" spans="1:12" x14ac:dyDescent="0.2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</row>
    <row r="1130" spans="1:12" x14ac:dyDescent="0.2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</row>
    <row r="1131" spans="1:12" x14ac:dyDescent="0.2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</row>
    <row r="1132" spans="1:12" x14ac:dyDescent="0.2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</row>
    <row r="1133" spans="1:12" x14ac:dyDescent="0.2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</row>
    <row r="1134" spans="1:12" x14ac:dyDescent="0.2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</row>
    <row r="1135" spans="1:12" x14ac:dyDescent="0.2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</row>
    <row r="1136" spans="1:12" x14ac:dyDescent="0.2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</row>
    <row r="1137" spans="1:12" x14ac:dyDescent="0.2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</row>
    <row r="1138" spans="1:12" x14ac:dyDescent="0.2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</row>
    <row r="1139" spans="1:12" x14ac:dyDescent="0.2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</row>
    <row r="1140" spans="1:12" x14ac:dyDescent="0.2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</row>
    <row r="1141" spans="1:12" x14ac:dyDescent="0.2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</row>
    <row r="1142" spans="1:12" x14ac:dyDescent="0.2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</row>
    <row r="1143" spans="1:12" x14ac:dyDescent="0.2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</row>
    <row r="1144" spans="1:12" x14ac:dyDescent="0.2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</row>
    <row r="1145" spans="1:12" x14ac:dyDescent="0.2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</row>
    <row r="1146" spans="1:12" x14ac:dyDescent="0.2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</row>
    <row r="1147" spans="1:12" x14ac:dyDescent="0.2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</row>
    <row r="1148" spans="1:12" x14ac:dyDescent="0.2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</row>
    <row r="1149" spans="1:12" x14ac:dyDescent="0.2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</row>
    <row r="1150" spans="1:12" x14ac:dyDescent="0.2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</row>
    <row r="1151" spans="1:12" x14ac:dyDescent="0.2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</row>
    <row r="1152" spans="1:12" x14ac:dyDescent="0.2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</row>
    <row r="1153" spans="1:12" x14ac:dyDescent="0.2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</row>
    <row r="1154" spans="1:12" x14ac:dyDescent="0.2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</row>
    <row r="1155" spans="1:12" x14ac:dyDescent="0.2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</row>
    <row r="1156" spans="1:12" x14ac:dyDescent="0.2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</row>
    <row r="1157" spans="1:12" x14ac:dyDescent="0.2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</row>
    <row r="1158" spans="1:12" x14ac:dyDescent="0.2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</row>
    <row r="1159" spans="1:12" x14ac:dyDescent="0.2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</row>
    <row r="1160" spans="1:12" x14ac:dyDescent="0.2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</row>
    <row r="1161" spans="1:12" x14ac:dyDescent="0.2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</row>
    <row r="1162" spans="1:12" x14ac:dyDescent="0.2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</row>
    <row r="1163" spans="1:12" x14ac:dyDescent="0.2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</row>
    <row r="1164" spans="1:12" x14ac:dyDescent="0.2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</row>
    <row r="1165" spans="1:12" x14ac:dyDescent="0.2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</row>
    <row r="1166" spans="1:12" x14ac:dyDescent="0.2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</row>
    <row r="1167" spans="1:12" x14ac:dyDescent="0.2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</row>
    <row r="1168" spans="1:12" x14ac:dyDescent="0.2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</row>
    <row r="1169" spans="1:12" x14ac:dyDescent="0.2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</row>
    <row r="1170" spans="1:12" x14ac:dyDescent="0.2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</row>
    <row r="1171" spans="1:12" x14ac:dyDescent="0.2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</row>
    <row r="1172" spans="1:12" x14ac:dyDescent="0.2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</row>
    <row r="1173" spans="1:12" x14ac:dyDescent="0.2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</row>
    <row r="1174" spans="1:12" x14ac:dyDescent="0.2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</row>
    <row r="1175" spans="1:12" x14ac:dyDescent="0.2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</row>
    <row r="1176" spans="1:12" x14ac:dyDescent="0.2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</row>
    <row r="1177" spans="1:12" x14ac:dyDescent="0.2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</row>
    <row r="1178" spans="1:12" x14ac:dyDescent="0.2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</row>
    <row r="1179" spans="1:12" x14ac:dyDescent="0.2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</row>
    <row r="1180" spans="1:12" x14ac:dyDescent="0.2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</row>
    <row r="1181" spans="1:12" x14ac:dyDescent="0.2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</row>
    <row r="1182" spans="1:12" x14ac:dyDescent="0.2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</row>
    <row r="1183" spans="1:12" x14ac:dyDescent="0.2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</row>
    <row r="1184" spans="1:12" x14ac:dyDescent="0.2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</row>
    <row r="1185" spans="1:12" x14ac:dyDescent="0.2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</row>
    <row r="1186" spans="1:12" x14ac:dyDescent="0.2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</row>
    <row r="1187" spans="1:12" x14ac:dyDescent="0.2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</row>
    <row r="1188" spans="1:12" x14ac:dyDescent="0.2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</row>
    <row r="1189" spans="1:12" x14ac:dyDescent="0.2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</row>
    <row r="1190" spans="1:12" x14ac:dyDescent="0.2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</row>
    <row r="1191" spans="1:12" x14ac:dyDescent="0.2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</row>
    <row r="1192" spans="1:12" x14ac:dyDescent="0.2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</row>
    <row r="1193" spans="1:12" x14ac:dyDescent="0.2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</row>
    <row r="1194" spans="1:12" x14ac:dyDescent="0.2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</row>
    <row r="1195" spans="1:12" x14ac:dyDescent="0.2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</row>
    <row r="1196" spans="1:12" x14ac:dyDescent="0.2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</row>
    <row r="1197" spans="1:12" x14ac:dyDescent="0.2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</row>
    <row r="1198" spans="1:12" x14ac:dyDescent="0.2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</row>
    <row r="1199" spans="1:12" x14ac:dyDescent="0.2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</row>
    <row r="1200" spans="1:12" x14ac:dyDescent="0.2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</row>
    <row r="1201" spans="1:12" x14ac:dyDescent="0.2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</row>
    <row r="1202" spans="1:12" x14ac:dyDescent="0.2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</row>
    <row r="1203" spans="1:12" x14ac:dyDescent="0.2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</row>
    <row r="1204" spans="1:12" x14ac:dyDescent="0.2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</row>
    <row r="1205" spans="1:12" x14ac:dyDescent="0.2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</row>
    <row r="1206" spans="1:12" x14ac:dyDescent="0.2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</row>
    <row r="1207" spans="1:12" x14ac:dyDescent="0.2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</row>
    <row r="1208" spans="1:12" x14ac:dyDescent="0.2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</row>
    <row r="1209" spans="1:12" x14ac:dyDescent="0.2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</row>
    <row r="1210" spans="1:12" x14ac:dyDescent="0.2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</row>
    <row r="1211" spans="1:12" x14ac:dyDescent="0.2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</row>
    <row r="1212" spans="1:12" x14ac:dyDescent="0.2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</row>
    <row r="1213" spans="1:12" x14ac:dyDescent="0.2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</row>
    <row r="1214" spans="1:12" x14ac:dyDescent="0.2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</row>
    <row r="1215" spans="1:12" x14ac:dyDescent="0.2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</row>
    <row r="1216" spans="1:12" x14ac:dyDescent="0.2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</row>
    <row r="1217" spans="1:12" x14ac:dyDescent="0.2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</row>
    <row r="1218" spans="1:12" x14ac:dyDescent="0.2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</row>
    <row r="1219" spans="1:12" x14ac:dyDescent="0.2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</row>
    <row r="1220" spans="1:12" x14ac:dyDescent="0.2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</row>
    <row r="1221" spans="1:12" x14ac:dyDescent="0.2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</row>
    <row r="1222" spans="1:12" x14ac:dyDescent="0.2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</row>
    <row r="1223" spans="1:12" x14ac:dyDescent="0.2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</row>
    <row r="1224" spans="1:12" x14ac:dyDescent="0.2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</row>
    <row r="1225" spans="1:12" x14ac:dyDescent="0.2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</row>
    <row r="1226" spans="1:12" x14ac:dyDescent="0.2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</row>
    <row r="1227" spans="1:12" x14ac:dyDescent="0.2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</row>
    <row r="1228" spans="1:12" x14ac:dyDescent="0.2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</row>
    <row r="1229" spans="1:12" x14ac:dyDescent="0.2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</row>
    <row r="1230" spans="1:12" x14ac:dyDescent="0.2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</row>
    <row r="1231" spans="1:12" x14ac:dyDescent="0.2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</row>
    <row r="1232" spans="1:12" x14ac:dyDescent="0.2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</row>
    <row r="1233" spans="1:12" x14ac:dyDescent="0.2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</row>
    <row r="1234" spans="1:12" x14ac:dyDescent="0.2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</row>
    <row r="1235" spans="1:12" x14ac:dyDescent="0.2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</row>
    <row r="1236" spans="1:12" x14ac:dyDescent="0.2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</row>
    <row r="1237" spans="1:12" x14ac:dyDescent="0.2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</row>
    <row r="1238" spans="1:12" x14ac:dyDescent="0.2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</row>
    <row r="1239" spans="1:12" x14ac:dyDescent="0.2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</row>
    <row r="1240" spans="1:12" x14ac:dyDescent="0.2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</row>
    <row r="1241" spans="1:12" x14ac:dyDescent="0.2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</row>
    <row r="1242" spans="1:12" x14ac:dyDescent="0.2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</row>
    <row r="1243" spans="1:12" x14ac:dyDescent="0.2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</row>
    <row r="1244" spans="1:12" x14ac:dyDescent="0.2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</row>
    <row r="1245" spans="1:12" x14ac:dyDescent="0.2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</row>
    <row r="1246" spans="1:12" x14ac:dyDescent="0.2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</row>
    <row r="1247" spans="1:12" x14ac:dyDescent="0.2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</row>
    <row r="1248" spans="1:12" x14ac:dyDescent="0.2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</row>
    <row r="1249" spans="1:12" x14ac:dyDescent="0.2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</row>
    <row r="1250" spans="1:12" x14ac:dyDescent="0.2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</row>
    <row r="1251" spans="1:12" x14ac:dyDescent="0.2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</row>
    <row r="1252" spans="1:12" x14ac:dyDescent="0.2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</row>
    <row r="1253" spans="1:12" x14ac:dyDescent="0.2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</row>
    <row r="1254" spans="1:12" x14ac:dyDescent="0.2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</row>
    <row r="1255" spans="1:12" x14ac:dyDescent="0.2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</row>
    <row r="1256" spans="1:12" x14ac:dyDescent="0.2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</row>
    <row r="1257" spans="1:12" x14ac:dyDescent="0.2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</row>
    <row r="1258" spans="1:12" x14ac:dyDescent="0.2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</row>
    <row r="1259" spans="1:12" x14ac:dyDescent="0.2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</row>
    <row r="1260" spans="1:12" x14ac:dyDescent="0.2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</row>
    <row r="1261" spans="1:12" x14ac:dyDescent="0.2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</row>
    <row r="1262" spans="1:12" x14ac:dyDescent="0.2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</row>
    <row r="1263" spans="1:12" x14ac:dyDescent="0.2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</row>
    <row r="1264" spans="1:12" x14ac:dyDescent="0.2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</row>
    <row r="1265" spans="1:12" x14ac:dyDescent="0.2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</row>
    <row r="1266" spans="1:12" x14ac:dyDescent="0.2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</row>
    <row r="1267" spans="1:12" x14ac:dyDescent="0.2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</row>
    <row r="1268" spans="1:12" x14ac:dyDescent="0.2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</row>
    <row r="1269" spans="1:12" x14ac:dyDescent="0.2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</row>
    <row r="1270" spans="1:12" x14ac:dyDescent="0.2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</row>
    <row r="1271" spans="1:12" x14ac:dyDescent="0.2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</row>
    <row r="1272" spans="1:12" x14ac:dyDescent="0.2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</row>
    <row r="1273" spans="1:12" x14ac:dyDescent="0.2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</row>
    <row r="1274" spans="1:12" x14ac:dyDescent="0.2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</row>
    <row r="1275" spans="1:12" x14ac:dyDescent="0.2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</row>
    <row r="1276" spans="1:12" x14ac:dyDescent="0.2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</row>
    <row r="1277" spans="1:12" x14ac:dyDescent="0.2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</row>
    <row r="1278" spans="1:12" x14ac:dyDescent="0.2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</row>
    <row r="1279" spans="1:12" x14ac:dyDescent="0.2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</row>
    <row r="1280" spans="1:12" x14ac:dyDescent="0.2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</row>
    <row r="1281" spans="1:12" x14ac:dyDescent="0.2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</row>
    <row r="1282" spans="1:12" x14ac:dyDescent="0.2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</row>
    <row r="1283" spans="1:12" x14ac:dyDescent="0.2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</row>
    <row r="1284" spans="1:12" x14ac:dyDescent="0.2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</row>
    <row r="1285" spans="1:12" x14ac:dyDescent="0.2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</row>
    <row r="1286" spans="1:12" x14ac:dyDescent="0.2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</row>
    <row r="1287" spans="1:12" x14ac:dyDescent="0.2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</row>
    <row r="1288" spans="1:12" x14ac:dyDescent="0.2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</row>
    <row r="1289" spans="1:12" x14ac:dyDescent="0.2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</row>
    <row r="1290" spans="1:12" x14ac:dyDescent="0.2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</row>
    <row r="1291" spans="1:12" x14ac:dyDescent="0.2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</row>
    <row r="1292" spans="1:12" x14ac:dyDescent="0.2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</row>
    <row r="1293" spans="1:12" x14ac:dyDescent="0.2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</row>
    <row r="1294" spans="1:12" x14ac:dyDescent="0.2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</row>
    <row r="1295" spans="1:12" x14ac:dyDescent="0.2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</row>
    <row r="1296" spans="1:12" x14ac:dyDescent="0.2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</row>
    <row r="1297" spans="1:12" x14ac:dyDescent="0.2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</row>
    <row r="1298" spans="1:12" x14ac:dyDescent="0.2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</row>
    <row r="1299" spans="1:12" x14ac:dyDescent="0.2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</row>
    <row r="1300" spans="1:12" x14ac:dyDescent="0.2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</row>
    <row r="1301" spans="1:12" x14ac:dyDescent="0.2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</row>
    <row r="1302" spans="1:12" x14ac:dyDescent="0.2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</row>
    <row r="1303" spans="1:12" x14ac:dyDescent="0.2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</row>
    <row r="1304" spans="1:12" x14ac:dyDescent="0.2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</row>
    <row r="1305" spans="1:12" x14ac:dyDescent="0.2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</row>
    <row r="1306" spans="1:12" x14ac:dyDescent="0.2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</row>
    <row r="1307" spans="1:12" x14ac:dyDescent="0.2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</row>
    <row r="1308" spans="1:12" x14ac:dyDescent="0.2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</row>
    <row r="1309" spans="1:12" x14ac:dyDescent="0.2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</row>
    <row r="1310" spans="1:12" x14ac:dyDescent="0.2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</row>
    <row r="1311" spans="1:12" x14ac:dyDescent="0.2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</row>
    <row r="1312" spans="1:12" x14ac:dyDescent="0.2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</row>
    <row r="1313" spans="1:12" x14ac:dyDescent="0.2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</row>
    <row r="1314" spans="1:12" x14ac:dyDescent="0.2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</row>
    <row r="1315" spans="1:12" x14ac:dyDescent="0.2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</row>
    <row r="1316" spans="1:12" x14ac:dyDescent="0.2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</row>
    <row r="1317" spans="1:12" x14ac:dyDescent="0.2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</row>
    <row r="1318" spans="1:12" x14ac:dyDescent="0.2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</row>
    <row r="1319" spans="1:12" x14ac:dyDescent="0.2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</row>
    <row r="1320" spans="1:12" x14ac:dyDescent="0.2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</row>
    <row r="1321" spans="1:12" x14ac:dyDescent="0.2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</row>
    <row r="1322" spans="1:12" x14ac:dyDescent="0.2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</row>
    <row r="1323" spans="1:12" x14ac:dyDescent="0.2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</row>
    <row r="1324" spans="1:12" x14ac:dyDescent="0.2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</row>
    <row r="1325" spans="1:12" x14ac:dyDescent="0.2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</row>
    <row r="1326" spans="1:12" x14ac:dyDescent="0.2">
      <c r="A1326" s="117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</row>
    <row r="1327" spans="1:12" x14ac:dyDescent="0.2">
      <c r="A1327" s="117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</row>
    <row r="1328" spans="1:12" x14ac:dyDescent="0.2">
      <c r="A1328" s="117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</row>
  </sheetData>
  <mergeCells count="17">
    <mergeCell ref="P11:P12"/>
    <mergeCell ref="Q11:Q12"/>
    <mergeCell ref="C94:D94"/>
    <mergeCell ref="E94:H94"/>
    <mergeCell ref="I94:K94"/>
    <mergeCell ref="A1:Q1"/>
    <mergeCell ref="A2:Q2"/>
    <mergeCell ref="C4:M6"/>
    <mergeCell ref="A11:A12"/>
    <mergeCell ref="B11:B12"/>
    <mergeCell ref="C11:C12"/>
    <mergeCell ref="D11:D12"/>
    <mergeCell ref="E11:E12"/>
    <mergeCell ref="F11:F12"/>
    <mergeCell ref="G11:G12"/>
    <mergeCell ref="H11:N11"/>
    <mergeCell ref="O11:O12"/>
  </mergeCells>
  <phoneticPr fontId="2" type="noConversion"/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indexed="15"/>
    <pageSetUpPr fitToPage="1"/>
  </sheetPr>
  <dimension ref="A1:V155"/>
  <sheetViews>
    <sheetView tabSelected="1" topLeftCell="A24" zoomScale="96" zoomScaleNormal="96" workbookViewId="0">
      <selection activeCell="E44" sqref="E44"/>
    </sheetView>
  </sheetViews>
  <sheetFormatPr defaultRowHeight="14.25" x14ac:dyDescent="0.2"/>
  <cols>
    <col min="1" max="1" width="4.140625" style="267" customWidth="1"/>
    <col min="2" max="2" width="20.28515625" style="267" customWidth="1"/>
    <col min="3" max="3" width="10.28515625" style="267" customWidth="1"/>
    <col min="4" max="4" width="6.5703125" style="268" customWidth="1"/>
    <col min="5" max="5" width="31.28515625" style="267" customWidth="1"/>
    <col min="6" max="6" width="7.5703125" style="267" customWidth="1"/>
    <col min="7" max="7" width="8" style="267" customWidth="1"/>
    <col min="8" max="8" width="8.42578125" style="268" customWidth="1"/>
    <col min="9" max="21" width="9.140625" style="18" hidden="1" customWidth="1"/>
    <col min="22" max="16384" width="9.140625" style="18"/>
  </cols>
  <sheetData>
    <row r="1" spans="1:21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</row>
    <row r="2" spans="1:21" s="20" customFormat="1" ht="11.25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</row>
    <row r="3" spans="1:21" s="66" customFormat="1" ht="11.25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</row>
    <row r="4" spans="1:21" s="66" customForma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</row>
    <row r="5" spans="1:21" ht="30.75" customHeight="1" x14ac:dyDescent="0.2">
      <c r="A5" s="508" t="s">
        <v>1105</v>
      </c>
      <c r="B5" s="509"/>
      <c r="C5" s="501" t="s">
        <v>1370</v>
      </c>
      <c r="D5" s="501"/>
      <c r="E5" s="501"/>
      <c r="F5" s="501"/>
      <c r="G5" s="587" t="s">
        <v>1110</v>
      </c>
      <c r="H5" s="587"/>
    </row>
    <row r="6" spans="1:21" ht="17.25" customHeight="1" x14ac:dyDescent="0.2">
      <c r="A6" s="397" t="s">
        <v>11</v>
      </c>
      <c r="B6" s="281" t="s">
        <v>227</v>
      </c>
      <c r="C6" s="507" t="s">
        <v>92</v>
      </c>
      <c r="D6" s="507"/>
      <c r="E6" s="507"/>
      <c r="F6" s="270" t="s">
        <v>162</v>
      </c>
      <c r="G6" s="469" t="s">
        <v>163</v>
      </c>
      <c r="H6" s="243" t="s">
        <v>164</v>
      </c>
    </row>
    <row r="7" spans="1:21" ht="13.5" customHeight="1" x14ac:dyDescent="0.2">
      <c r="A7" s="280" t="s">
        <v>12</v>
      </c>
      <c r="B7" s="410" t="s">
        <v>317</v>
      </c>
      <c r="C7" s="507" t="s">
        <v>16</v>
      </c>
      <c r="D7" s="507"/>
      <c r="E7" s="507"/>
      <c r="F7" s="237" t="s">
        <v>30</v>
      </c>
      <c r="G7" s="468" t="s">
        <v>1104</v>
      </c>
      <c r="H7" s="238" t="s">
        <v>1358</v>
      </c>
    </row>
    <row r="8" spans="1:21" s="21" customFormat="1" ht="22.5" customHeight="1" x14ac:dyDescent="0.15">
      <c r="A8" s="350" t="s">
        <v>13</v>
      </c>
      <c r="B8" s="349" t="s">
        <v>264</v>
      </c>
      <c r="C8" s="589" t="s">
        <v>170</v>
      </c>
      <c r="D8" s="589"/>
      <c r="E8" s="589"/>
      <c r="F8" s="363"/>
      <c r="G8" s="467" t="s">
        <v>1359</v>
      </c>
      <c r="H8" s="467"/>
    </row>
    <row r="9" spans="1:21" s="27" customFormat="1" ht="12.75" customHeight="1" x14ac:dyDescent="0.2">
      <c r="A9" s="240"/>
      <c r="B9" s="241"/>
      <c r="C9" s="588" t="s">
        <v>208</v>
      </c>
      <c r="D9" s="588"/>
      <c r="E9" s="588"/>
    </row>
    <row r="10" spans="1:21" ht="12.75" customHeight="1" x14ac:dyDescent="0.2">
      <c r="A10" s="245"/>
      <c r="B10" s="245"/>
      <c r="C10" s="245"/>
      <c r="D10" s="247"/>
      <c r="E10" s="245"/>
      <c r="F10" s="245"/>
      <c r="G10" s="245"/>
      <c r="H10" s="247"/>
    </row>
    <row r="11" spans="1:21" ht="20.25" customHeight="1" x14ac:dyDescent="0.2">
      <c r="A11" s="249" t="s">
        <v>26</v>
      </c>
      <c r="B11" s="249" t="s">
        <v>153</v>
      </c>
      <c r="C11" s="249" t="s">
        <v>154</v>
      </c>
      <c r="D11" s="483" t="s">
        <v>155</v>
      </c>
      <c r="E11" s="249" t="s">
        <v>156</v>
      </c>
      <c r="F11" s="438" t="s">
        <v>165</v>
      </c>
      <c r="G11" s="249" t="s">
        <v>157</v>
      </c>
      <c r="H11" s="249" t="s">
        <v>158</v>
      </c>
      <c r="Q11" s="334" t="s">
        <v>226</v>
      </c>
      <c r="R11" s="18" t="s">
        <v>314</v>
      </c>
      <c r="S11" s="18" t="s">
        <v>315</v>
      </c>
      <c r="T11" s="18" t="s">
        <v>316</v>
      </c>
      <c r="U11" s="18" t="s">
        <v>30</v>
      </c>
    </row>
    <row r="12" spans="1:21" ht="12.75" customHeight="1" x14ac:dyDescent="0.2">
      <c r="A12" s="682">
        <v>1</v>
      </c>
      <c r="B12" s="680" t="s">
        <v>413</v>
      </c>
      <c r="C12" s="681" t="s">
        <v>414</v>
      </c>
      <c r="D12" s="682" t="s">
        <v>1113</v>
      </c>
      <c r="E12" s="679" t="s">
        <v>1114</v>
      </c>
      <c r="F12" s="692" t="s">
        <v>1361</v>
      </c>
      <c r="G12" s="686" t="s">
        <v>1100</v>
      </c>
      <c r="H12" s="698" t="s">
        <v>358</v>
      </c>
      <c r="I12" s="346"/>
      <c r="J12" s="346"/>
      <c r="K12" s="346"/>
      <c r="L12" s="346"/>
      <c r="M12" s="346"/>
      <c r="N12" s="346"/>
      <c r="O12" s="346"/>
      <c r="P12" s="346"/>
      <c r="Q12" s="22" t="s">
        <v>1065</v>
      </c>
      <c r="R12" s="346" t="str">
        <f t="shared" ref="R12:R23" si="0">H12</f>
        <v>кмс</v>
      </c>
      <c r="S12" s="343" t="e">
        <f>#REF!</f>
        <v>#REF!</v>
      </c>
      <c r="T12" s="18" t="str">
        <f t="shared" ref="T12:T23" si="1">F12</f>
        <v xml:space="preserve"> 10.61</v>
      </c>
      <c r="U12" s="18" t="e">
        <f>#REF!</f>
        <v>#REF!</v>
      </c>
    </row>
    <row r="13" spans="1:21" s="23" customFormat="1" ht="12.75" customHeight="1" x14ac:dyDescent="0.2">
      <c r="A13" s="682">
        <v>2</v>
      </c>
      <c r="B13" s="680" t="s">
        <v>802</v>
      </c>
      <c r="C13" s="681" t="s">
        <v>803</v>
      </c>
      <c r="D13" s="685" t="s">
        <v>1111</v>
      </c>
      <c r="E13" s="684" t="s">
        <v>792</v>
      </c>
      <c r="F13" s="692" t="s">
        <v>1362</v>
      </c>
      <c r="G13" s="686" t="s">
        <v>1100</v>
      </c>
      <c r="H13" s="698" t="s">
        <v>358</v>
      </c>
      <c r="I13" s="71"/>
      <c r="J13" s="71"/>
      <c r="K13" s="71"/>
      <c r="L13" s="71"/>
      <c r="M13" s="71"/>
      <c r="N13" s="71"/>
      <c r="O13" s="71"/>
      <c r="P13" s="71"/>
      <c r="Q13" s="22" t="s">
        <v>77</v>
      </c>
      <c r="R13" s="71" t="str">
        <f t="shared" si="0"/>
        <v>кмс</v>
      </c>
      <c r="S13" s="71" t="e">
        <f>#REF!</f>
        <v>#REF!</v>
      </c>
      <c r="T13" s="71" t="str">
        <f t="shared" si="1"/>
        <v xml:space="preserve"> 10.68</v>
      </c>
      <c r="U13" s="71" t="e">
        <f>#REF!</f>
        <v>#REF!</v>
      </c>
    </row>
    <row r="14" spans="1:21" s="71" customFormat="1" ht="12.95" customHeight="1" x14ac:dyDescent="0.2">
      <c r="A14" s="682">
        <v>3</v>
      </c>
      <c r="B14" s="680" t="s">
        <v>858</v>
      </c>
      <c r="C14" s="681" t="s">
        <v>859</v>
      </c>
      <c r="D14" s="682" t="s">
        <v>1111</v>
      </c>
      <c r="E14" s="679" t="s">
        <v>272</v>
      </c>
      <c r="F14" s="692" t="s">
        <v>1363</v>
      </c>
      <c r="G14" s="686" t="s">
        <v>1100</v>
      </c>
      <c r="H14" s="698" t="s">
        <v>358</v>
      </c>
      <c r="I14" s="22"/>
      <c r="J14" s="22"/>
      <c r="K14" s="22"/>
      <c r="L14" s="22"/>
      <c r="M14" s="22"/>
      <c r="N14" s="22"/>
      <c r="O14" s="22"/>
      <c r="P14" s="22"/>
      <c r="Q14" s="22" t="s">
        <v>72</v>
      </c>
      <c r="R14" s="22" t="str">
        <f t="shared" si="0"/>
        <v>кмс</v>
      </c>
      <c r="S14" s="22" t="e">
        <f>#REF!</f>
        <v>#REF!</v>
      </c>
      <c r="T14" s="22" t="str">
        <f t="shared" si="1"/>
        <v xml:space="preserve"> 10.72</v>
      </c>
      <c r="U14" s="22" t="e">
        <f>#REF!</f>
        <v>#REF!</v>
      </c>
    </row>
    <row r="15" spans="1:21" s="71" customFormat="1" ht="12.95" customHeight="1" x14ac:dyDescent="0.2">
      <c r="A15" s="682">
        <v>4</v>
      </c>
      <c r="B15" s="680" t="s">
        <v>386</v>
      </c>
      <c r="C15" s="681" t="s">
        <v>387</v>
      </c>
      <c r="D15" s="682" t="s">
        <v>1112</v>
      </c>
      <c r="E15" s="679" t="s">
        <v>371</v>
      </c>
      <c r="F15" s="692" t="s">
        <v>1364</v>
      </c>
      <c r="G15" s="686" t="s">
        <v>1100</v>
      </c>
      <c r="H15" s="698" t="s">
        <v>358</v>
      </c>
      <c r="I15" s="22"/>
      <c r="J15" s="22"/>
      <c r="K15" s="22"/>
      <c r="L15" s="22"/>
      <c r="M15" s="22"/>
      <c r="N15" s="22"/>
      <c r="O15" s="22"/>
      <c r="P15" s="22"/>
      <c r="Q15" s="22" t="s">
        <v>71</v>
      </c>
      <c r="R15" s="22" t="str">
        <f t="shared" si="0"/>
        <v>кмс</v>
      </c>
      <c r="S15" s="22" t="e">
        <f>#REF!</f>
        <v>#REF!</v>
      </c>
      <c r="T15" s="22" t="str">
        <f t="shared" si="1"/>
        <v xml:space="preserve"> 10.74</v>
      </c>
      <c r="U15" s="22" t="e">
        <f>#REF!</f>
        <v>#REF!</v>
      </c>
    </row>
    <row r="16" spans="1:21" s="36" customFormat="1" ht="12.95" customHeight="1" x14ac:dyDescent="0.2">
      <c r="A16" s="683">
        <v>5</v>
      </c>
      <c r="B16" s="680" t="s">
        <v>1201</v>
      </c>
      <c r="C16" s="681">
        <v>32027</v>
      </c>
      <c r="D16" s="682">
        <v>1</v>
      </c>
      <c r="E16" s="694" t="s">
        <v>112</v>
      </c>
      <c r="F16" s="692" t="s">
        <v>1365</v>
      </c>
      <c r="G16" s="686" t="s">
        <v>1075</v>
      </c>
      <c r="H16" s="366" t="s">
        <v>7</v>
      </c>
      <c r="I16" s="71"/>
      <c r="J16" s="71"/>
      <c r="K16" s="71"/>
      <c r="L16" s="71"/>
      <c r="M16" s="71"/>
      <c r="N16" s="71"/>
      <c r="O16" s="71"/>
      <c r="P16" s="71"/>
      <c r="Q16" s="22" t="e">
        <f>#REF!</f>
        <v>#REF!</v>
      </c>
      <c r="R16" s="71" t="str">
        <f t="shared" si="0"/>
        <v>1</v>
      </c>
      <c r="S16" s="343" t="e">
        <f>#REF!</f>
        <v>#REF!</v>
      </c>
      <c r="T16" s="36" t="str">
        <f t="shared" si="1"/>
        <v xml:space="preserve"> 11.31</v>
      </c>
      <c r="U16" s="36" t="e">
        <f>#REF!</f>
        <v>#REF!</v>
      </c>
    </row>
    <row r="17" spans="1:21" s="71" customFormat="1" ht="12.95" customHeight="1" x14ac:dyDescent="0.2">
      <c r="A17" s="682">
        <v>6</v>
      </c>
      <c r="B17" s="680" t="s">
        <v>1008</v>
      </c>
      <c r="C17" s="681" t="s">
        <v>1009</v>
      </c>
      <c r="D17" s="682" t="s">
        <v>1112</v>
      </c>
      <c r="E17" s="679" t="s">
        <v>1006</v>
      </c>
      <c r="F17" s="692" t="s">
        <v>1366</v>
      </c>
      <c r="G17" s="686" t="s">
        <v>1075</v>
      </c>
      <c r="H17" s="698" t="s">
        <v>7</v>
      </c>
      <c r="I17" s="22"/>
      <c r="J17" s="22"/>
      <c r="K17" s="22"/>
      <c r="L17" s="22"/>
      <c r="M17" s="22"/>
      <c r="N17" s="22"/>
      <c r="O17" s="22"/>
      <c r="P17" s="22"/>
      <c r="Q17" s="22" t="s">
        <v>70</v>
      </c>
      <c r="R17" s="22" t="str">
        <f t="shared" si="0"/>
        <v>1</v>
      </c>
      <c r="S17" s="22" t="e">
        <f>#REF!</f>
        <v>#REF!</v>
      </c>
      <c r="T17" s="22" t="str">
        <f t="shared" si="1"/>
        <v xml:space="preserve"> 11.35</v>
      </c>
      <c r="U17" s="22" t="e">
        <f>#REF!</f>
        <v>#REF!</v>
      </c>
    </row>
    <row r="18" spans="1:21" s="71" customFormat="1" ht="12.95" customHeight="1" x14ac:dyDescent="0.2">
      <c r="A18" s="682">
        <v>7</v>
      </c>
      <c r="B18" s="680" t="s">
        <v>1121</v>
      </c>
      <c r="C18" s="681" t="s">
        <v>1122</v>
      </c>
      <c r="D18" s="682" t="s">
        <v>1112</v>
      </c>
      <c r="E18" s="679" t="s">
        <v>112</v>
      </c>
      <c r="F18" s="692" t="s">
        <v>1367</v>
      </c>
      <c r="G18" s="686" t="s">
        <v>1100</v>
      </c>
      <c r="H18" s="698" t="s">
        <v>7</v>
      </c>
      <c r="I18" s="22"/>
      <c r="J18" s="22"/>
      <c r="K18" s="22"/>
      <c r="L18" s="22"/>
      <c r="M18" s="22"/>
      <c r="N18" s="22"/>
      <c r="O18" s="22"/>
      <c r="P18" s="22"/>
      <c r="Q18" s="22" t="s">
        <v>69</v>
      </c>
      <c r="R18" s="22" t="str">
        <f t="shared" si="0"/>
        <v>1</v>
      </c>
      <c r="S18" s="22" t="e">
        <f>#REF!</f>
        <v>#REF!</v>
      </c>
      <c r="T18" s="22" t="str">
        <f t="shared" si="1"/>
        <v xml:space="preserve"> 11.38</v>
      </c>
      <c r="U18" s="22" t="e">
        <f>#REF!</f>
        <v>#REF!</v>
      </c>
    </row>
    <row r="19" spans="1:21" s="71" customFormat="1" ht="12.95" customHeight="1" x14ac:dyDescent="0.2">
      <c r="A19" s="682">
        <v>8</v>
      </c>
      <c r="B19" s="680" t="s">
        <v>1123</v>
      </c>
      <c r="C19" s="681" t="s">
        <v>1122</v>
      </c>
      <c r="D19" s="682">
        <v>1</v>
      </c>
      <c r="E19" s="679" t="s">
        <v>112</v>
      </c>
      <c r="F19" s="692" t="s">
        <v>1368</v>
      </c>
      <c r="G19" s="686" t="s">
        <v>1075</v>
      </c>
      <c r="H19" s="698" t="s">
        <v>7</v>
      </c>
      <c r="I19" s="22"/>
      <c r="J19" s="22"/>
      <c r="K19" s="22"/>
      <c r="L19" s="22"/>
      <c r="M19" s="22"/>
      <c r="N19" s="22"/>
      <c r="O19" s="22"/>
      <c r="P19" s="22"/>
      <c r="Q19" s="22" t="s">
        <v>68</v>
      </c>
      <c r="R19" s="22" t="str">
        <f t="shared" si="0"/>
        <v>1</v>
      </c>
      <c r="S19" s="22" t="e">
        <f>#REF!</f>
        <v>#REF!</v>
      </c>
      <c r="T19" s="22" t="str">
        <f t="shared" si="1"/>
        <v xml:space="preserve"> 11.40</v>
      </c>
      <c r="U19" s="22" t="e">
        <f>#REF!</f>
        <v>#REF!</v>
      </c>
    </row>
    <row r="20" spans="1:21" s="36" customFormat="1" ht="12.95" customHeight="1" x14ac:dyDescent="0.2">
      <c r="A20" s="682">
        <v>9</v>
      </c>
      <c r="B20" s="680" t="s">
        <v>1360</v>
      </c>
      <c r="C20" s="681" t="s">
        <v>1120</v>
      </c>
      <c r="D20" s="682">
        <v>3</v>
      </c>
      <c r="E20" s="679" t="s">
        <v>112</v>
      </c>
      <c r="F20" s="692" t="s">
        <v>1369</v>
      </c>
      <c r="G20" s="686" t="s">
        <v>1075</v>
      </c>
      <c r="H20" s="682">
        <v>3</v>
      </c>
      <c r="I20" s="71"/>
      <c r="J20" s="71"/>
      <c r="K20" s="71"/>
      <c r="L20" s="71"/>
      <c r="M20" s="71"/>
      <c r="N20" s="71"/>
      <c r="O20" s="71"/>
      <c r="P20" s="71"/>
      <c r="Q20" s="22" t="e">
        <f>#REF!</f>
        <v>#REF!</v>
      </c>
      <c r="R20" s="71">
        <f t="shared" si="0"/>
        <v>3</v>
      </c>
      <c r="S20" s="71" t="e">
        <f>#REF!</f>
        <v>#REF!</v>
      </c>
      <c r="T20" s="71" t="str">
        <f t="shared" si="1"/>
        <v xml:space="preserve"> 12.13</v>
      </c>
      <c r="U20" s="71" t="e">
        <f>#REF!</f>
        <v>#REF!</v>
      </c>
    </row>
    <row r="21" spans="1:21" s="71" customFormat="1" ht="12.95" customHeight="1" x14ac:dyDescent="0.2">
      <c r="A21" s="394"/>
      <c r="B21" s="695"/>
      <c r="C21" s="681"/>
      <c r="D21" s="696"/>
      <c r="E21" s="695"/>
      <c r="F21" s="697"/>
      <c r="G21" s="666"/>
      <c r="H21" s="666"/>
      <c r="I21" s="22"/>
      <c r="J21" s="22"/>
      <c r="K21" s="22"/>
      <c r="L21" s="22"/>
      <c r="M21" s="22"/>
      <c r="N21" s="22"/>
      <c r="O21" s="22"/>
      <c r="P21" s="22"/>
      <c r="Q21" s="22" t="s">
        <v>61</v>
      </c>
      <c r="R21" s="22">
        <f t="shared" si="0"/>
        <v>0</v>
      </c>
      <c r="S21" s="22" t="e">
        <f>#REF!</f>
        <v>#REF!</v>
      </c>
      <c r="T21" s="22">
        <f t="shared" si="1"/>
        <v>0</v>
      </c>
      <c r="U21" s="22" t="e">
        <f>#REF!</f>
        <v>#REF!</v>
      </c>
    </row>
    <row r="22" spans="1:21" s="36" customFormat="1" ht="12.95" customHeight="1" x14ac:dyDescent="0.2">
      <c r="A22" s="250"/>
      <c r="B22" s="387"/>
      <c r="C22" s="388"/>
      <c r="D22" s="388"/>
      <c r="E22" s="387"/>
      <c r="F22" s="440"/>
      <c r="G22" s="369"/>
      <c r="H22" s="254"/>
      <c r="I22" s="22"/>
      <c r="J22" s="22"/>
      <c r="K22" s="22"/>
      <c r="L22" s="22"/>
      <c r="M22" s="22"/>
      <c r="N22" s="22"/>
      <c r="O22" s="22"/>
      <c r="P22" s="22"/>
      <c r="Q22" s="22" t="e">
        <f>#REF!</f>
        <v>#REF!</v>
      </c>
      <c r="R22" s="22">
        <f t="shared" si="0"/>
        <v>0</v>
      </c>
      <c r="S22" s="22" t="e">
        <f>#REF!</f>
        <v>#REF!</v>
      </c>
      <c r="T22" s="22">
        <f t="shared" si="1"/>
        <v>0</v>
      </c>
      <c r="U22" s="22" t="e">
        <f>#REF!</f>
        <v>#REF!</v>
      </c>
    </row>
    <row r="23" spans="1:21" s="71" customFormat="1" ht="12.95" customHeight="1" x14ac:dyDescent="0.2">
      <c r="A23" s="250"/>
      <c r="B23" s="387"/>
      <c r="C23" s="388"/>
      <c r="D23" s="388"/>
      <c r="E23" s="387"/>
      <c r="F23" s="441"/>
      <c r="G23" s="369"/>
      <c r="H23" s="254"/>
      <c r="I23" s="22"/>
      <c r="J23" s="22"/>
      <c r="K23" s="22"/>
      <c r="L23" s="22"/>
      <c r="M23" s="22"/>
      <c r="N23" s="22"/>
      <c r="O23" s="22"/>
      <c r="P23" s="22"/>
      <c r="Q23" s="22" t="e">
        <f>#REF!</f>
        <v>#REF!</v>
      </c>
      <c r="R23" s="22">
        <f t="shared" si="0"/>
        <v>0</v>
      </c>
      <c r="S23" s="22" t="e">
        <f>#REF!</f>
        <v>#REF!</v>
      </c>
      <c r="T23" s="22">
        <f t="shared" si="1"/>
        <v>0</v>
      </c>
      <c r="U23" s="22" t="e">
        <f>#REF!</f>
        <v>#REF!</v>
      </c>
    </row>
    <row r="24" spans="1:21" s="71" customFormat="1" ht="12.95" customHeight="1" x14ac:dyDescent="0.2">
      <c r="A24" s="250"/>
      <c r="B24" s="387"/>
      <c r="C24" s="388"/>
      <c r="D24" s="388"/>
      <c r="E24" s="387"/>
      <c r="F24" s="441"/>
      <c r="G24" s="369"/>
      <c r="H24" s="254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1:21" s="71" customFormat="1" ht="12.95" customHeight="1" x14ac:dyDescent="0.2">
      <c r="A25" s="250"/>
      <c r="B25" s="387"/>
      <c r="C25" s="388"/>
      <c r="D25" s="388"/>
      <c r="E25" s="387"/>
      <c r="F25" s="441"/>
      <c r="G25" s="369"/>
      <c r="H25" s="254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</row>
    <row r="26" spans="1:21" s="71" customFormat="1" ht="12.95" customHeight="1" x14ac:dyDescent="0.2">
      <c r="A26" s="250"/>
      <c r="B26" s="387"/>
      <c r="C26" s="388"/>
      <c r="D26" s="388"/>
      <c r="E26" s="387"/>
      <c r="F26" s="441"/>
      <c r="G26" s="369"/>
      <c r="H26" s="254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</row>
    <row r="27" spans="1:21" s="71" customFormat="1" ht="12.95" customHeight="1" x14ac:dyDescent="0.2">
      <c r="A27" s="250"/>
      <c r="B27" s="387"/>
      <c r="C27" s="388"/>
      <c r="D27" s="388"/>
      <c r="E27" s="387"/>
      <c r="F27" s="441"/>
      <c r="G27" s="369"/>
      <c r="H27" s="254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</row>
    <row r="28" spans="1:21" s="71" customFormat="1" ht="12.95" customHeight="1" x14ac:dyDescent="0.2">
      <c r="A28" s="250"/>
      <c r="B28" s="387"/>
      <c r="C28" s="388"/>
      <c r="D28" s="388"/>
      <c r="E28" s="387"/>
      <c r="F28" s="441"/>
      <c r="G28" s="369"/>
      <c r="H28" s="254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</row>
    <row r="29" spans="1:21" s="71" customFormat="1" ht="12.95" customHeight="1" x14ac:dyDescent="0.2">
      <c r="A29" s="250"/>
      <c r="B29" s="387"/>
      <c r="C29" s="388"/>
      <c r="D29" s="388"/>
      <c r="E29" s="387"/>
      <c r="F29" s="441"/>
      <c r="G29" s="369"/>
      <c r="H29" s="254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spans="1:21" s="71" customFormat="1" ht="12.95" customHeight="1" x14ac:dyDescent="0.2">
      <c r="A30" s="250"/>
      <c r="B30" s="387"/>
      <c r="C30" s="388"/>
      <c r="D30" s="388"/>
      <c r="E30" s="387"/>
      <c r="F30" s="441"/>
      <c r="G30" s="369"/>
      <c r="H30" s="254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x14ac:dyDescent="0.2">
      <c r="A31" s="277"/>
      <c r="B31" s="263" t="s">
        <v>159</v>
      </c>
      <c r="C31" s="258"/>
      <c r="D31" s="259"/>
      <c r="E31" s="257"/>
      <c r="F31" s="419"/>
      <c r="G31" s="341"/>
      <c r="H31" s="420" t="s">
        <v>1212</v>
      </c>
      <c r="I31" s="347"/>
    </row>
    <row r="32" spans="1:21" x14ac:dyDescent="0.2">
      <c r="A32" s="277"/>
      <c r="B32" s="263"/>
      <c r="C32" s="258"/>
      <c r="D32" s="259"/>
      <c r="E32" s="257"/>
      <c r="F32" s="260"/>
      <c r="G32" s="259"/>
      <c r="H32" s="265"/>
      <c r="I32" s="265"/>
    </row>
    <row r="33" spans="1:21" ht="12.75" x14ac:dyDescent="0.2">
      <c r="A33" s="277"/>
      <c r="B33" s="263" t="s">
        <v>160</v>
      </c>
      <c r="C33" s="258"/>
      <c r="D33" s="259"/>
      <c r="E33" s="257"/>
      <c r="F33" s="419"/>
      <c r="G33" s="357"/>
      <c r="H33" s="420" t="s">
        <v>1213</v>
      </c>
      <c r="I33" s="260"/>
    </row>
    <row r="34" spans="1:21" ht="12.75" x14ac:dyDescent="0.2">
      <c r="A34" s="277"/>
      <c r="B34" s="263"/>
      <c r="C34" s="258"/>
      <c r="D34" s="259"/>
      <c r="E34" s="257"/>
      <c r="F34" s="260"/>
      <c r="G34" s="259"/>
      <c r="H34" s="260"/>
      <c r="I34" s="262"/>
    </row>
    <row r="35" spans="1:21" ht="12.75" x14ac:dyDescent="0.2">
      <c r="A35" s="277"/>
      <c r="B35" s="263"/>
      <c r="C35" s="258"/>
      <c r="D35" s="259"/>
      <c r="E35" s="257"/>
      <c r="F35" s="260"/>
      <c r="G35" s="259"/>
      <c r="H35" s="260"/>
      <c r="I35" s="262"/>
    </row>
    <row r="36" spans="1:21" x14ac:dyDescent="0.2">
      <c r="A36" s="277"/>
      <c r="B36" s="263" t="s">
        <v>1108</v>
      </c>
      <c r="F36" s="657"/>
      <c r="G36" s="657"/>
      <c r="H36" s="677" t="s">
        <v>1371</v>
      </c>
      <c r="I36" s="267"/>
    </row>
    <row r="37" spans="1:21" s="71" customFormat="1" ht="12.95" customHeight="1" x14ac:dyDescent="0.2">
      <c r="A37" s="250"/>
      <c r="B37" s="387"/>
      <c r="C37" s="388"/>
      <c r="D37" s="388"/>
      <c r="E37" s="387"/>
      <c r="F37" s="441"/>
      <c r="G37" s="369"/>
      <c r="H37" s="254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s="71" customFormat="1" ht="12.95" customHeight="1" x14ac:dyDescent="0.2">
      <c r="A38" s="250"/>
      <c r="B38" s="387"/>
      <c r="C38" s="388"/>
      <c r="D38" s="388"/>
      <c r="E38" s="387"/>
      <c r="F38" s="441"/>
      <c r="G38" s="369"/>
      <c r="H38" s="254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s="71" customFormat="1" ht="12.95" customHeight="1" x14ac:dyDescent="0.2">
      <c r="A39" s="250"/>
      <c r="B39" s="387"/>
      <c r="C39" s="388"/>
      <c r="D39" s="388"/>
      <c r="E39" s="387"/>
      <c r="F39" s="441"/>
      <c r="G39" s="369"/>
      <c r="H39" s="254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</row>
    <row r="40" spans="1:21" s="71" customFormat="1" ht="12.95" customHeight="1" x14ac:dyDescent="0.2">
      <c r="A40" s="250"/>
      <c r="B40" s="387"/>
      <c r="C40" s="388"/>
      <c r="D40" s="388"/>
      <c r="E40" s="387"/>
      <c r="F40" s="441"/>
      <c r="G40" s="369"/>
      <c r="H40" s="254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</row>
    <row r="41" spans="1:21" s="71" customFormat="1" ht="12.95" customHeight="1" x14ac:dyDescent="0.2">
      <c r="A41" s="250"/>
      <c r="B41" s="387"/>
      <c r="C41" s="388"/>
      <c r="D41" s="388"/>
      <c r="E41" s="387"/>
      <c r="F41" s="441"/>
      <c r="G41" s="369"/>
      <c r="H41" s="254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</row>
    <row r="42" spans="1:21" s="71" customFormat="1" ht="12.95" customHeight="1" x14ac:dyDescent="0.2">
      <c r="A42" s="250"/>
      <c r="B42" s="387"/>
      <c r="C42" s="388"/>
      <c r="D42" s="388"/>
      <c r="E42" s="387"/>
      <c r="F42" s="441"/>
      <c r="G42" s="369"/>
      <c r="H42" s="254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21" s="71" customFormat="1" ht="12.95" customHeight="1" x14ac:dyDescent="0.2">
      <c r="A43" s="250"/>
      <c r="B43" s="387"/>
      <c r="C43" s="388"/>
      <c r="D43" s="388"/>
      <c r="E43" s="387"/>
      <c r="F43" s="441"/>
      <c r="G43" s="369"/>
      <c r="H43" s="254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s="71" customFormat="1" ht="12.95" customHeight="1" x14ac:dyDescent="0.2">
      <c r="A44" s="250"/>
      <c r="B44" s="387"/>
      <c r="C44" s="388"/>
      <c r="D44" s="388"/>
      <c r="E44" s="387"/>
      <c r="F44" s="441"/>
      <c r="G44" s="369"/>
      <c r="H44" s="254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</row>
    <row r="45" spans="1:21" s="71" customFormat="1" ht="12.95" customHeight="1" x14ac:dyDescent="0.2">
      <c r="A45" s="250"/>
      <c r="B45" s="387"/>
      <c r="C45" s="388"/>
      <c r="D45" s="388"/>
      <c r="E45" s="387"/>
      <c r="F45" s="441"/>
      <c r="G45" s="369"/>
      <c r="H45" s="254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</row>
    <row r="46" spans="1:21" s="71" customFormat="1" ht="12.95" customHeight="1" x14ac:dyDescent="0.2">
      <c r="A46" s="250"/>
      <c r="B46" s="387"/>
      <c r="C46" s="388"/>
      <c r="D46" s="388"/>
      <c r="E46" s="387"/>
      <c r="F46" s="441"/>
      <c r="G46" s="369"/>
      <c r="H46" s="254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</row>
    <row r="47" spans="1:21" s="71" customFormat="1" ht="12.95" customHeight="1" x14ac:dyDescent="0.2">
      <c r="A47" s="250"/>
      <c r="B47" s="387"/>
      <c r="C47" s="388"/>
      <c r="D47" s="388"/>
      <c r="E47" s="387"/>
      <c r="F47" s="441"/>
      <c r="G47" s="369"/>
      <c r="H47" s="254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</row>
    <row r="48" spans="1:21" s="71" customFormat="1" ht="12.95" customHeight="1" x14ac:dyDescent="0.2">
      <c r="A48" s="250"/>
      <c r="B48" s="387"/>
      <c r="C48" s="388"/>
      <c r="D48" s="388"/>
      <c r="E48" s="387"/>
      <c r="F48" s="441"/>
      <c r="G48" s="369"/>
      <c r="H48" s="254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</row>
    <row r="49" spans="1:21" s="71" customFormat="1" ht="12.95" customHeight="1" x14ac:dyDescent="0.2">
      <c r="A49" s="250"/>
      <c r="B49" s="387"/>
      <c r="C49" s="388"/>
      <c r="D49" s="388"/>
      <c r="E49" s="387"/>
      <c r="F49" s="441"/>
      <c r="G49" s="369"/>
      <c r="H49" s="254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</row>
    <row r="50" spans="1:21" s="71" customFormat="1" ht="12.95" customHeight="1" x14ac:dyDescent="0.2">
      <c r="A50" s="250"/>
      <c r="B50" s="387"/>
      <c r="C50" s="388"/>
      <c r="D50" s="388"/>
      <c r="E50" s="387"/>
      <c r="F50" s="441"/>
      <c r="G50" s="369"/>
      <c r="H50" s="254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</row>
    <row r="51" spans="1:21" s="71" customFormat="1" ht="12.95" customHeight="1" x14ac:dyDescent="0.2">
      <c r="A51" s="250"/>
      <c r="B51" s="387"/>
      <c r="C51" s="388"/>
      <c r="D51" s="388"/>
      <c r="E51" s="387"/>
      <c r="F51" s="441"/>
      <c r="G51" s="369"/>
      <c r="H51" s="254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</row>
    <row r="52" spans="1:21" s="71" customFormat="1" ht="12.95" customHeight="1" x14ac:dyDescent="0.2">
      <c r="A52" s="250"/>
      <c r="B52" s="387"/>
      <c r="C52" s="388"/>
      <c r="D52" s="388"/>
      <c r="E52" s="387"/>
      <c r="F52" s="441"/>
      <c r="G52" s="369"/>
      <c r="H52" s="254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</row>
    <row r="53" spans="1:21" s="71" customFormat="1" ht="12.95" customHeight="1" x14ac:dyDescent="0.2">
      <c r="A53" s="250"/>
      <c r="B53" s="387"/>
      <c r="C53" s="388"/>
      <c r="D53" s="388"/>
      <c r="E53" s="387"/>
      <c r="F53" s="441"/>
      <c r="G53" s="369"/>
      <c r="H53" s="254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</row>
    <row r="54" spans="1:21" s="71" customFormat="1" ht="12.95" customHeight="1" x14ac:dyDescent="0.2">
      <c r="A54" s="250"/>
      <c r="B54" s="387"/>
      <c r="C54" s="388"/>
      <c r="D54" s="388"/>
      <c r="E54" s="387"/>
      <c r="F54" s="441"/>
      <c r="G54" s="369"/>
      <c r="H54" s="254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</row>
    <row r="55" spans="1:21" s="71" customFormat="1" ht="12.95" customHeight="1" x14ac:dyDescent="0.2">
      <c r="A55" s="250"/>
      <c r="B55" s="387"/>
      <c r="C55" s="388"/>
      <c r="D55" s="388"/>
      <c r="E55" s="387"/>
      <c r="F55" s="441"/>
      <c r="G55" s="369"/>
      <c r="H55" s="254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</row>
    <row r="56" spans="1:21" s="71" customFormat="1" ht="12.95" customHeight="1" x14ac:dyDescent="0.2">
      <c r="A56" s="250"/>
      <c r="B56" s="387"/>
      <c r="C56" s="388"/>
      <c r="D56" s="388"/>
      <c r="E56" s="387"/>
      <c r="F56" s="441"/>
      <c r="G56" s="369"/>
      <c r="H56" s="254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</row>
    <row r="57" spans="1:21" s="71" customFormat="1" ht="12.95" customHeight="1" x14ac:dyDescent="0.2">
      <c r="A57" s="250"/>
      <c r="B57" s="387"/>
      <c r="C57" s="388"/>
      <c r="D57" s="388"/>
      <c r="E57" s="387"/>
      <c r="F57" s="441"/>
      <c r="G57" s="369"/>
      <c r="H57" s="254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71" customFormat="1" ht="12.95" customHeight="1" x14ac:dyDescent="0.2">
      <c r="A58" s="250"/>
      <c r="B58" s="387"/>
      <c r="C58" s="388"/>
      <c r="D58" s="388"/>
      <c r="E58" s="387"/>
      <c r="F58" s="441"/>
      <c r="G58" s="369"/>
      <c r="H58" s="254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</row>
    <row r="59" spans="1:21" s="71" customFormat="1" ht="12.95" customHeight="1" x14ac:dyDescent="0.2">
      <c r="A59" s="250"/>
      <c r="B59" s="387"/>
      <c r="C59" s="388"/>
      <c r="D59" s="388"/>
      <c r="E59" s="387"/>
      <c r="F59" s="441"/>
      <c r="G59" s="369"/>
      <c r="H59" s="254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</row>
    <row r="60" spans="1:21" s="71" customFormat="1" ht="12.95" customHeight="1" x14ac:dyDescent="0.2">
      <c r="A60" s="250"/>
      <c r="B60" s="387"/>
      <c r="C60" s="388"/>
      <c r="D60" s="388"/>
      <c r="E60" s="387"/>
      <c r="F60" s="441"/>
      <c r="G60" s="369"/>
      <c r="H60" s="254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</row>
    <row r="61" spans="1:21" s="71" customFormat="1" ht="12.95" customHeight="1" x14ac:dyDescent="0.2">
      <c r="A61" s="250"/>
      <c r="B61" s="387"/>
      <c r="C61" s="388"/>
      <c r="D61" s="388"/>
      <c r="E61" s="387"/>
      <c r="F61" s="441"/>
      <c r="G61" s="369"/>
      <c r="H61" s="254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</row>
    <row r="62" spans="1:21" s="71" customFormat="1" ht="12.95" customHeight="1" x14ac:dyDescent="0.2">
      <c r="A62" s="250"/>
      <c r="B62" s="387"/>
      <c r="C62" s="388"/>
      <c r="D62" s="388"/>
      <c r="E62" s="387"/>
      <c r="F62" s="441"/>
      <c r="G62" s="369"/>
      <c r="H62" s="254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</row>
    <row r="63" spans="1:21" s="71" customFormat="1" ht="12.95" customHeight="1" x14ac:dyDescent="0.2">
      <c r="A63" s="250"/>
      <c r="B63" s="387"/>
      <c r="C63" s="388"/>
      <c r="D63" s="388"/>
      <c r="E63" s="387"/>
      <c r="F63" s="441"/>
      <c r="G63" s="369"/>
      <c r="H63" s="254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</row>
    <row r="64" spans="1:21" s="71" customFormat="1" ht="12.95" customHeight="1" x14ac:dyDescent="0.2">
      <c r="A64" s="250"/>
      <c r="B64" s="387"/>
      <c r="C64" s="388"/>
      <c r="D64" s="388"/>
      <c r="E64" s="387"/>
      <c r="F64" s="441"/>
      <c r="G64" s="369"/>
      <c r="H64" s="254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</row>
    <row r="65" spans="1:21" s="71" customFormat="1" ht="12.95" customHeight="1" x14ac:dyDescent="0.2">
      <c r="A65" s="250"/>
      <c r="B65" s="387"/>
      <c r="C65" s="388"/>
      <c r="D65" s="388"/>
      <c r="E65" s="387"/>
      <c r="F65" s="441"/>
      <c r="G65" s="369"/>
      <c r="H65" s="254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</row>
    <row r="66" spans="1:21" s="71" customFormat="1" ht="12.95" customHeight="1" x14ac:dyDescent="0.2">
      <c r="A66" s="250"/>
      <c r="B66" s="387"/>
      <c r="C66" s="388"/>
      <c r="D66" s="388"/>
      <c r="E66" s="387"/>
      <c r="F66" s="441"/>
      <c r="G66" s="369"/>
      <c r="H66" s="254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</row>
    <row r="67" spans="1:21" s="71" customFormat="1" ht="12.95" customHeight="1" x14ac:dyDescent="0.2">
      <c r="A67" s="250"/>
      <c r="B67" s="387"/>
      <c r="C67" s="388"/>
      <c r="D67" s="388"/>
      <c r="E67" s="387"/>
      <c r="F67" s="441"/>
      <c r="G67" s="369"/>
      <c r="H67" s="254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</row>
    <row r="68" spans="1:21" s="71" customFormat="1" ht="12.95" customHeight="1" x14ac:dyDescent="0.2">
      <c r="A68" s="250"/>
      <c r="B68" s="387"/>
      <c r="C68" s="388"/>
      <c r="D68" s="388"/>
      <c r="E68" s="387"/>
      <c r="F68" s="441"/>
      <c r="G68" s="369"/>
      <c r="H68" s="254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</row>
    <row r="69" spans="1:21" s="71" customFormat="1" ht="12.95" customHeight="1" x14ac:dyDescent="0.2">
      <c r="A69" s="250"/>
      <c r="B69" s="387"/>
      <c r="C69" s="388"/>
      <c r="D69" s="388"/>
      <c r="E69" s="387"/>
      <c r="F69" s="441"/>
      <c r="G69" s="369"/>
      <c r="H69" s="254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</row>
    <row r="70" spans="1:21" s="71" customFormat="1" ht="12.95" customHeight="1" x14ac:dyDescent="0.2">
      <c r="A70" s="250"/>
      <c r="B70" s="387"/>
      <c r="C70" s="388"/>
      <c r="D70" s="388"/>
      <c r="E70" s="387"/>
      <c r="F70" s="441"/>
      <c r="G70" s="369"/>
      <c r="H70" s="254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</row>
    <row r="71" spans="1:21" s="71" customFormat="1" ht="12.95" customHeight="1" x14ac:dyDescent="0.2">
      <c r="A71" s="250"/>
      <c r="B71" s="387"/>
      <c r="C71" s="388"/>
      <c r="D71" s="388"/>
      <c r="E71" s="387"/>
      <c r="F71" s="441"/>
      <c r="G71" s="369"/>
      <c r="H71" s="254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</row>
    <row r="72" spans="1:21" s="71" customFormat="1" ht="12.95" customHeight="1" x14ac:dyDescent="0.2">
      <c r="A72" s="250"/>
      <c r="B72" s="387"/>
      <c r="C72" s="388"/>
      <c r="D72" s="388"/>
      <c r="E72" s="387"/>
      <c r="F72" s="441"/>
      <c r="G72" s="369"/>
      <c r="H72" s="254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</row>
    <row r="73" spans="1:21" s="71" customFormat="1" ht="12.95" customHeight="1" x14ac:dyDescent="0.2">
      <c r="A73" s="250"/>
      <c r="B73" s="387"/>
      <c r="C73" s="388"/>
      <c r="D73" s="388"/>
      <c r="E73" s="387"/>
      <c r="F73" s="441"/>
      <c r="G73" s="369"/>
      <c r="H73" s="254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</row>
    <row r="74" spans="1:21" s="71" customFormat="1" ht="12.95" customHeight="1" x14ac:dyDescent="0.2">
      <c r="A74" s="250"/>
      <c r="B74" s="387"/>
      <c r="C74" s="388"/>
      <c r="D74" s="388"/>
      <c r="E74" s="387"/>
      <c r="F74" s="441"/>
      <c r="G74" s="369"/>
      <c r="H74" s="254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</row>
    <row r="75" spans="1:21" s="71" customFormat="1" ht="12.95" customHeight="1" x14ac:dyDescent="0.2">
      <c r="A75" s="250"/>
      <c r="B75" s="387"/>
      <c r="C75" s="388"/>
      <c r="D75" s="388"/>
      <c r="E75" s="387"/>
      <c r="F75" s="441"/>
      <c r="G75" s="369"/>
      <c r="H75" s="254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</row>
    <row r="76" spans="1:21" s="71" customFormat="1" ht="12.95" customHeight="1" x14ac:dyDescent="0.2">
      <c r="A76" s="250"/>
      <c r="B76" s="387"/>
      <c r="C76" s="388"/>
      <c r="D76" s="388"/>
      <c r="E76" s="387"/>
      <c r="F76" s="441"/>
      <c r="G76" s="369"/>
      <c r="H76" s="254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</row>
    <row r="77" spans="1:21" s="71" customFormat="1" ht="12.95" customHeight="1" x14ac:dyDescent="0.2">
      <c r="A77" s="250"/>
      <c r="B77" s="387"/>
      <c r="C77" s="388"/>
      <c r="D77" s="388"/>
      <c r="E77" s="387"/>
      <c r="F77" s="441"/>
      <c r="G77" s="369"/>
      <c r="H77" s="254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</row>
    <row r="78" spans="1:21" s="71" customFormat="1" ht="12.95" customHeight="1" x14ac:dyDescent="0.2">
      <c r="A78" s="250"/>
      <c r="B78" s="387"/>
      <c r="C78" s="388"/>
      <c r="D78" s="388"/>
      <c r="E78" s="387"/>
      <c r="F78" s="441"/>
      <c r="G78" s="369"/>
      <c r="H78" s="254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</row>
    <row r="79" spans="1:21" s="71" customFormat="1" ht="12.95" customHeight="1" x14ac:dyDescent="0.2">
      <c r="A79" s="250"/>
      <c r="B79" s="387"/>
      <c r="C79" s="388"/>
      <c r="D79" s="388"/>
      <c r="E79" s="387"/>
      <c r="F79" s="441"/>
      <c r="G79" s="369"/>
      <c r="H79" s="254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</row>
    <row r="80" spans="1:21" s="71" customFormat="1" ht="12.95" customHeight="1" x14ac:dyDescent="0.2">
      <c r="A80" s="250"/>
      <c r="B80" s="387"/>
      <c r="C80" s="388"/>
      <c r="D80" s="388"/>
      <c r="E80" s="387"/>
      <c r="F80" s="441"/>
      <c r="G80" s="369"/>
      <c r="H80" s="254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</row>
    <row r="81" spans="1:21" s="71" customFormat="1" ht="12.95" customHeight="1" x14ac:dyDescent="0.2">
      <c r="A81" s="250"/>
      <c r="B81" s="387"/>
      <c r="C81" s="388"/>
      <c r="D81" s="388"/>
      <c r="E81" s="387"/>
      <c r="F81" s="441"/>
      <c r="G81" s="369"/>
      <c r="H81" s="254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</row>
    <row r="82" spans="1:21" s="71" customFormat="1" ht="12.95" customHeight="1" x14ac:dyDescent="0.2">
      <c r="A82" s="250"/>
      <c r="B82" s="387"/>
      <c r="C82" s="388"/>
      <c r="D82" s="388"/>
      <c r="E82" s="387"/>
      <c r="F82" s="441"/>
      <c r="G82" s="369"/>
      <c r="H82" s="254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</row>
    <row r="83" spans="1:21" s="71" customFormat="1" ht="12.95" customHeight="1" x14ac:dyDescent="0.2">
      <c r="A83" s="250"/>
      <c r="B83" s="387"/>
      <c r="C83" s="388"/>
      <c r="D83" s="388"/>
      <c r="E83" s="387"/>
      <c r="F83" s="441"/>
      <c r="G83" s="369"/>
      <c r="H83" s="254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</row>
    <row r="84" spans="1:21" s="71" customFormat="1" ht="12.95" customHeight="1" x14ac:dyDescent="0.2">
      <c r="A84" s="250"/>
      <c r="B84" s="387"/>
      <c r="C84" s="388"/>
      <c r="D84" s="388"/>
      <c r="E84" s="387"/>
      <c r="F84" s="441"/>
      <c r="G84" s="369"/>
      <c r="H84" s="254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</row>
    <row r="85" spans="1:21" s="71" customFormat="1" ht="12.95" customHeight="1" x14ac:dyDescent="0.2">
      <c r="A85" s="250"/>
      <c r="B85" s="387"/>
      <c r="C85" s="388"/>
      <c r="D85" s="388"/>
      <c r="E85" s="387"/>
      <c r="F85" s="441"/>
      <c r="G85" s="369"/>
      <c r="H85" s="254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</row>
    <row r="86" spans="1:21" s="71" customFormat="1" ht="12.95" customHeight="1" x14ac:dyDescent="0.2">
      <c r="A86" s="250"/>
      <c r="B86" s="387"/>
      <c r="C86" s="388"/>
      <c r="D86" s="388"/>
      <c r="E86" s="387"/>
      <c r="F86" s="441"/>
      <c r="G86" s="369"/>
      <c r="H86" s="254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</row>
    <row r="87" spans="1:21" s="71" customFormat="1" ht="12.95" customHeight="1" x14ac:dyDescent="0.2">
      <c r="A87" s="250"/>
      <c r="B87" s="387"/>
      <c r="C87" s="388"/>
      <c r="D87" s="388"/>
      <c r="E87" s="387"/>
      <c r="F87" s="441"/>
      <c r="G87" s="369"/>
      <c r="H87" s="254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</row>
    <row r="88" spans="1:21" s="71" customFormat="1" ht="12.95" customHeight="1" x14ac:dyDescent="0.2">
      <c r="A88" s="250"/>
      <c r="B88" s="387"/>
      <c r="C88" s="388"/>
      <c r="D88" s="388"/>
      <c r="E88" s="387"/>
      <c r="F88" s="441"/>
      <c r="G88" s="369"/>
      <c r="H88" s="254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</row>
    <row r="89" spans="1:21" s="71" customFormat="1" ht="12.95" customHeight="1" x14ac:dyDescent="0.2">
      <c r="A89" s="250"/>
      <c r="B89" s="387"/>
      <c r="C89" s="388"/>
      <c r="D89" s="388"/>
      <c r="E89" s="387"/>
      <c r="F89" s="441"/>
      <c r="G89" s="369"/>
      <c r="H89" s="254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</row>
    <row r="90" spans="1:21" s="71" customFormat="1" ht="12.95" customHeight="1" x14ac:dyDescent="0.2">
      <c r="A90" s="250"/>
      <c r="B90" s="387"/>
      <c r="C90" s="388"/>
      <c r="D90" s="388"/>
      <c r="E90" s="387"/>
      <c r="F90" s="441"/>
      <c r="G90" s="369"/>
      <c r="H90" s="254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</row>
    <row r="91" spans="1:21" s="71" customFormat="1" ht="12.95" customHeight="1" x14ac:dyDescent="0.2">
      <c r="A91" s="250"/>
      <c r="B91" s="387"/>
      <c r="C91" s="388"/>
      <c r="D91" s="388"/>
      <c r="E91" s="387"/>
      <c r="F91" s="441"/>
      <c r="G91" s="369"/>
      <c r="H91" s="254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</row>
    <row r="92" spans="1:21" s="71" customFormat="1" ht="12.95" customHeight="1" x14ac:dyDescent="0.2">
      <c r="A92" s="250"/>
      <c r="B92" s="387"/>
      <c r="C92" s="388"/>
      <c r="D92" s="388"/>
      <c r="E92" s="387"/>
      <c r="F92" s="441"/>
      <c r="G92" s="369"/>
      <c r="H92" s="254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</row>
    <row r="93" spans="1:21" s="71" customFormat="1" ht="12.95" customHeight="1" x14ac:dyDescent="0.2">
      <c r="A93" s="250"/>
      <c r="B93" s="387"/>
      <c r="C93" s="388"/>
      <c r="D93" s="388"/>
      <c r="E93" s="387"/>
      <c r="F93" s="441"/>
      <c r="G93" s="369"/>
      <c r="H93" s="254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</row>
    <row r="94" spans="1:21" s="71" customFormat="1" ht="12.95" customHeight="1" x14ac:dyDescent="0.2">
      <c r="A94" s="250"/>
      <c r="B94" s="387"/>
      <c r="C94" s="388"/>
      <c r="D94" s="388"/>
      <c r="E94" s="387"/>
      <c r="F94" s="441"/>
      <c r="G94" s="369"/>
      <c r="H94" s="254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</row>
    <row r="95" spans="1:21" s="71" customFormat="1" ht="12.95" customHeight="1" x14ac:dyDescent="0.2">
      <c r="A95" s="250"/>
      <c r="B95" s="387"/>
      <c r="C95" s="388"/>
      <c r="D95" s="388"/>
      <c r="E95" s="387"/>
      <c r="F95" s="441"/>
      <c r="G95" s="369"/>
      <c r="H95" s="254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</row>
    <row r="96" spans="1:21" s="71" customFormat="1" ht="12.95" customHeight="1" x14ac:dyDescent="0.2">
      <c r="A96" s="250"/>
      <c r="B96" s="387"/>
      <c r="C96" s="388"/>
      <c r="D96" s="388"/>
      <c r="E96" s="387"/>
      <c r="F96" s="441"/>
      <c r="G96" s="369"/>
      <c r="H96" s="254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</row>
    <row r="97" spans="1:21" s="71" customFormat="1" ht="12.95" customHeight="1" x14ac:dyDescent="0.2">
      <c r="A97" s="250"/>
      <c r="B97" s="387"/>
      <c r="C97" s="388"/>
      <c r="D97" s="388"/>
      <c r="E97" s="387"/>
      <c r="F97" s="441"/>
      <c r="G97" s="369"/>
      <c r="H97" s="254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</row>
    <row r="98" spans="1:21" s="71" customFormat="1" ht="12.95" customHeight="1" x14ac:dyDescent="0.2">
      <c r="A98" s="250"/>
      <c r="B98" s="387"/>
      <c r="C98" s="388"/>
      <c r="D98" s="388"/>
      <c r="E98" s="387"/>
      <c r="F98" s="441"/>
      <c r="G98" s="369"/>
      <c r="H98" s="254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</row>
    <row r="99" spans="1:21" s="71" customFormat="1" ht="12.95" customHeight="1" x14ac:dyDescent="0.2">
      <c r="A99" s="250"/>
      <c r="B99" s="387"/>
      <c r="C99" s="388"/>
      <c r="D99" s="388"/>
      <c r="E99" s="387"/>
      <c r="F99" s="441"/>
      <c r="G99" s="369"/>
      <c r="H99" s="254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</row>
    <row r="100" spans="1:21" s="71" customFormat="1" ht="12.95" customHeight="1" x14ac:dyDescent="0.2">
      <c r="A100" s="250"/>
      <c r="B100" s="387"/>
      <c r="C100" s="388"/>
      <c r="D100" s="388"/>
      <c r="E100" s="387"/>
      <c r="F100" s="441"/>
      <c r="G100" s="369"/>
      <c r="H100" s="254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</row>
    <row r="101" spans="1:21" s="71" customFormat="1" ht="12.95" customHeight="1" x14ac:dyDescent="0.2">
      <c r="A101" s="250"/>
      <c r="B101" s="387"/>
      <c r="C101" s="388"/>
      <c r="D101" s="388"/>
      <c r="E101" s="387"/>
      <c r="F101" s="441"/>
      <c r="G101" s="369"/>
      <c r="H101" s="254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</row>
    <row r="102" spans="1:21" s="71" customFormat="1" ht="12.95" customHeight="1" x14ac:dyDescent="0.2">
      <c r="A102" s="250"/>
      <c r="B102" s="387"/>
      <c r="C102" s="388"/>
      <c r="D102" s="388"/>
      <c r="E102" s="387"/>
      <c r="F102" s="441"/>
      <c r="G102" s="369"/>
      <c r="H102" s="254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</row>
    <row r="103" spans="1:21" s="71" customFormat="1" ht="12.95" customHeight="1" x14ac:dyDescent="0.2">
      <c r="A103" s="250"/>
      <c r="B103" s="387"/>
      <c r="C103" s="388"/>
      <c r="D103" s="388"/>
      <c r="E103" s="387"/>
      <c r="F103" s="441"/>
      <c r="G103" s="369"/>
      <c r="H103" s="254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</row>
    <row r="104" spans="1:21" s="71" customFormat="1" ht="12.95" customHeight="1" x14ac:dyDescent="0.2">
      <c r="A104" s="250"/>
      <c r="B104" s="387"/>
      <c r="C104" s="388"/>
      <c r="D104" s="388"/>
      <c r="E104" s="387"/>
      <c r="F104" s="441"/>
      <c r="G104" s="369"/>
      <c r="H104" s="254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s="71" customFormat="1" ht="12.95" customHeight="1" x14ac:dyDescent="0.2">
      <c r="A105" s="250"/>
      <c r="B105" s="387"/>
      <c r="C105" s="388"/>
      <c r="D105" s="388"/>
      <c r="E105" s="387"/>
      <c r="F105" s="441"/>
      <c r="G105" s="369"/>
      <c r="H105" s="254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s="71" customFormat="1" ht="12.95" customHeight="1" x14ac:dyDescent="0.2">
      <c r="A106" s="250"/>
      <c r="B106" s="387"/>
      <c r="C106" s="388"/>
      <c r="D106" s="388"/>
      <c r="E106" s="387"/>
      <c r="F106" s="441"/>
      <c r="G106" s="369"/>
      <c r="H106" s="25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s="71" customFormat="1" ht="12.95" customHeight="1" x14ac:dyDescent="0.2">
      <c r="A107" s="250"/>
      <c r="B107" s="387"/>
      <c r="C107" s="388"/>
      <c r="D107" s="388"/>
      <c r="E107" s="387"/>
      <c r="F107" s="441"/>
      <c r="G107" s="369"/>
      <c r="H107" s="254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s="71" customFormat="1" ht="12.95" customHeight="1" x14ac:dyDescent="0.2">
      <c r="A108" s="250"/>
      <c r="B108" s="387"/>
      <c r="C108" s="388"/>
      <c r="D108" s="388"/>
      <c r="E108" s="387"/>
      <c r="F108" s="441"/>
      <c r="G108" s="369"/>
      <c r="H108" s="254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</row>
    <row r="109" spans="1:21" s="71" customFormat="1" ht="12.95" customHeight="1" x14ac:dyDescent="0.2">
      <c r="A109" s="250"/>
      <c r="B109" s="387"/>
      <c r="C109" s="388"/>
      <c r="D109" s="388"/>
      <c r="E109" s="387"/>
      <c r="F109" s="441"/>
      <c r="G109" s="369"/>
      <c r="H109" s="254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</row>
    <row r="110" spans="1:21" s="71" customFormat="1" ht="12.95" customHeight="1" x14ac:dyDescent="0.2">
      <c r="A110" s="250"/>
      <c r="B110" s="387"/>
      <c r="C110" s="388"/>
      <c r="D110" s="388"/>
      <c r="E110" s="387"/>
      <c r="F110" s="441"/>
      <c r="G110" s="369"/>
      <c r="H110" s="254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s="71" customFormat="1" ht="12.95" customHeight="1" x14ac:dyDescent="0.2">
      <c r="A111" s="250"/>
      <c r="B111" s="387"/>
      <c r="C111" s="388"/>
      <c r="D111" s="388"/>
      <c r="E111" s="387"/>
      <c r="F111" s="440"/>
      <c r="G111" s="369"/>
      <c r="H111" s="254"/>
      <c r="I111" s="22"/>
      <c r="J111" s="22"/>
      <c r="K111" s="22"/>
      <c r="L111" s="22"/>
      <c r="M111" s="22"/>
      <c r="N111" s="22"/>
      <c r="O111" s="22"/>
      <c r="P111" s="22"/>
      <c r="Q111" s="22" t="e">
        <f>#REF!</f>
        <v>#REF!</v>
      </c>
      <c r="R111" s="22">
        <f>H111</f>
        <v>0</v>
      </c>
      <c r="S111" s="22" t="e">
        <f>#REF!</f>
        <v>#REF!</v>
      </c>
      <c r="T111" s="22">
        <f>F111</f>
        <v>0</v>
      </c>
      <c r="U111" s="22" t="e">
        <f>#REF!</f>
        <v>#REF!</v>
      </c>
    </row>
    <row r="112" spans="1:21" s="71" customFormat="1" ht="12.95" customHeight="1" x14ac:dyDescent="0.2">
      <c r="A112" s="250"/>
      <c r="B112" s="387"/>
      <c r="C112" s="388"/>
      <c r="D112" s="388"/>
      <c r="E112" s="387"/>
      <c r="F112" s="440"/>
      <c r="G112" s="369"/>
      <c r="H112" s="254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s="71" customFormat="1" ht="12.95" customHeight="1" x14ac:dyDescent="0.2">
      <c r="A113" s="250"/>
      <c r="B113" s="387"/>
      <c r="C113" s="388"/>
      <c r="D113" s="388"/>
      <c r="E113" s="387"/>
      <c r="F113" s="440"/>
      <c r="G113" s="369"/>
      <c r="H113" s="254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</row>
    <row r="120" spans="1:21" s="64" customFormat="1" ht="12.95" customHeight="1" x14ac:dyDescent="0.2">
      <c r="A120" s="595"/>
      <c r="B120" s="387"/>
      <c r="C120" s="388"/>
      <c r="D120" s="388"/>
      <c r="E120" s="387"/>
      <c r="F120" s="596"/>
      <c r="G120" s="597"/>
      <c r="H120" s="392"/>
      <c r="I120" s="22"/>
      <c r="J120" s="22"/>
      <c r="K120" s="22"/>
      <c r="L120" s="22"/>
      <c r="M120" s="22"/>
      <c r="N120" s="22"/>
      <c r="O120" s="22"/>
      <c r="P120" s="22"/>
      <c r="Q120" s="598"/>
      <c r="R120" s="283"/>
      <c r="T120" s="599"/>
      <c r="U120" s="599"/>
    </row>
    <row r="121" spans="1:21" s="22" customFormat="1" ht="12.95" customHeight="1" x14ac:dyDescent="0.2">
      <c r="A121" s="250"/>
      <c r="B121" s="387"/>
      <c r="C121" s="388"/>
      <c r="D121" s="388"/>
      <c r="E121" s="387"/>
      <c r="F121" s="441"/>
      <c r="G121" s="369"/>
      <c r="H121" s="254"/>
      <c r="Q121" s="22" t="e">
        <f>#REF!</f>
        <v>#REF!</v>
      </c>
      <c r="R121" s="22">
        <f t="shared" ref="R121:R123" si="2">H121</f>
        <v>0</v>
      </c>
      <c r="S121" s="22" t="e">
        <f>#REF!</f>
        <v>#REF!</v>
      </c>
      <c r="T121" s="22">
        <f t="shared" ref="T121:T123" si="3">F121</f>
        <v>0</v>
      </c>
      <c r="U121" s="22" t="e">
        <f>#REF!</f>
        <v>#REF!</v>
      </c>
    </row>
    <row r="122" spans="1:21" s="22" customFormat="1" ht="12.95" customHeight="1" x14ac:dyDescent="0.2">
      <c r="A122" s="250"/>
      <c r="B122" s="387"/>
      <c r="C122" s="388"/>
      <c r="D122" s="388"/>
      <c r="E122" s="387"/>
      <c r="F122" s="440"/>
      <c r="G122" s="369"/>
      <c r="H122" s="254"/>
      <c r="Q122" s="22" t="e">
        <f>#REF!</f>
        <v>#REF!</v>
      </c>
      <c r="R122" s="22">
        <f t="shared" si="2"/>
        <v>0</v>
      </c>
      <c r="S122" s="22" t="e">
        <f>#REF!</f>
        <v>#REF!</v>
      </c>
      <c r="T122" s="22">
        <f t="shared" si="3"/>
        <v>0</v>
      </c>
      <c r="U122" s="22" t="e">
        <f>#REF!</f>
        <v>#REF!</v>
      </c>
    </row>
    <row r="123" spans="1:21" s="22" customFormat="1" ht="12.95" customHeight="1" x14ac:dyDescent="0.2">
      <c r="A123" s="250"/>
      <c r="B123" s="387"/>
      <c r="C123" s="388"/>
      <c r="D123" s="388"/>
      <c r="E123" s="387"/>
      <c r="F123" s="440"/>
      <c r="G123" s="369"/>
      <c r="H123" s="254"/>
      <c r="Q123" s="22" t="e">
        <f>#REF!</f>
        <v>#REF!</v>
      </c>
      <c r="R123" s="22">
        <f t="shared" si="2"/>
        <v>0</v>
      </c>
      <c r="S123" s="22" t="e">
        <f>#REF!</f>
        <v>#REF!</v>
      </c>
      <c r="T123" s="22">
        <f t="shared" si="3"/>
        <v>0</v>
      </c>
      <c r="U123" s="22" t="e">
        <f>#REF!</f>
        <v>#REF!</v>
      </c>
    </row>
    <row r="125" spans="1:21" s="22" customFormat="1" ht="12.95" customHeight="1" x14ac:dyDescent="0.2">
      <c r="A125" s="250"/>
      <c r="C125" s="258"/>
      <c r="D125" s="259"/>
      <c r="E125" s="71"/>
      <c r="F125" s="421"/>
      <c r="G125" s="421"/>
      <c r="H125" s="419"/>
      <c r="J125" s="341"/>
      <c r="K125" s="262"/>
      <c r="O125" s="267"/>
    </row>
    <row r="126" spans="1:21" s="22" customFormat="1" ht="12.95" customHeight="1" x14ac:dyDescent="0.2">
      <c r="A126" s="250"/>
      <c r="C126" s="258"/>
      <c r="D126" s="259"/>
      <c r="E126" s="71"/>
      <c r="F126" s="257"/>
      <c r="H126" s="260"/>
      <c r="J126" s="259"/>
      <c r="K126" s="262"/>
      <c r="O126" s="267"/>
    </row>
    <row r="127" spans="1:21" s="22" customFormat="1" ht="12.95" customHeight="1" x14ac:dyDescent="0.2">
      <c r="A127" s="250"/>
      <c r="C127" s="258"/>
      <c r="D127" s="259"/>
      <c r="E127" s="71"/>
      <c r="F127" s="421"/>
      <c r="G127" s="421"/>
      <c r="H127" s="419"/>
      <c r="J127" s="357"/>
      <c r="K127" s="262"/>
      <c r="O127" s="267"/>
    </row>
    <row r="128" spans="1:21" s="22" customFormat="1" ht="12.95" customHeight="1" x14ac:dyDescent="0.2">
      <c r="A128" s="250"/>
      <c r="C128" s="258"/>
      <c r="D128" s="259"/>
      <c r="E128" s="71"/>
      <c r="J128" s="260"/>
      <c r="K128" s="262"/>
      <c r="O128" s="267"/>
    </row>
    <row r="129" spans="1:15" s="22" customFormat="1" ht="12.95" customHeight="1" x14ac:dyDescent="0.2">
      <c r="A129" s="250"/>
      <c r="C129" s="258"/>
      <c r="D129" s="259"/>
      <c r="E129" s="71"/>
      <c r="F129" s="260"/>
      <c r="J129" s="260"/>
      <c r="K129" s="262"/>
      <c r="O129" s="267"/>
    </row>
    <row r="130" spans="1:15" s="22" customFormat="1" ht="12.95" customHeight="1" x14ac:dyDescent="0.2">
      <c r="A130" s="267"/>
      <c r="C130" s="267"/>
      <c r="D130" s="268"/>
      <c r="E130" s="71"/>
      <c r="F130" s="267"/>
      <c r="J130" s="401"/>
      <c r="K130" s="267"/>
      <c r="O130" s="267"/>
    </row>
    <row r="131" spans="1:15" s="64" customFormat="1" ht="12.95" customHeight="1" x14ac:dyDescent="0.2">
      <c r="A131" s="265"/>
      <c r="B131" s="265"/>
      <c r="C131" s="265"/>
      <c r="D131" s="688"/>
      <c r="E131" s="265"/>
      <c r="F131" s="265"/>
      <c r="G131" s="265"/>
      <c r="H131" s="265"/>
    </row>
    <row r="132" spans="1:15" s="64" customFormat="1" ht="12.95" customHeight="1" x14ac:dyDescent="0.2">
      <c r="A132" s="267"/>
      <c r="B132" s="267"/>
      <c r="C132" s="267"/>
      <c r="D132" s="268"/>
      <c r="E132" s="267"/>
      <c r="F132" s="267"/>
      <c r="G132" s="267"/>
      <c r="H132" s="268"/>
    </row>
    <row r="133" spans="1:15" s="64" customFormat="1" ht="12.95" customHeight="1" x14ac:dyDescent="0.2">
      <c r="A133" s="267"/>
      <c r="B133" s="267"/>
      <c r="C133" s="267"/>
      <c r="D133" s="268"/>
      <c r="E133" s="267"/>
      <c r="F133" s="267"/>
      <c r="G133" s="267"/>
      <c r="H133" s="268"/>
    </row>
    <row r="134" spans="1:15" ht="12.95" customHeight="1" x14ac:dyDescent="0.2"/>
    <row r="135" spans="1:15" ht="12.95" customHeight="1" x14ac:dyDescent="0.2"/>
    <row r="136" spans="1:15" ht="12.95" customHeight="1" x14ac:dyDescent="0.2"/>
    <row r="137" spans="1:15" ht="12.75" customHeight="1" x14ac:dyDescent="0.2"/>
    <row r="143" spans="1:15" ht="15" customHeight="1" x14ac:dyDescent="0.2"/>
    <row r="144" spans="1:15" ht="13.5" customHeight="1" x14ac:dyDescent="0.2"/>
    <row r="145" spans="1:8" ht="9" customHeight="1" x14ac:dyDescent="0.2"/>
    <row r="146" spans="1:8" ht="16.5" customHeight="1" x14ac:dyDescent="0.2"/>
    <row r="147" spans="1:8" ht="9.75" customHeight="1" x14ac:dyDescent="0.2"/>
    <row r="148" spans="1:8" ht="15" customHeight="1" x14ac:dyDescent="0.2"/>
    <row r="149" spans="1:8" ht="12.75" customHeight="1" x14ac:dyDescent="0.2"/>
    <row r="150" spans="1:8" s="21" customFormat="1" ht="18.75" customHeight="1" x14ac:dyDescent="0.2">
      <c r="A150" s="267"/>
      <c r="B150" s="267"/>
      <c r="C150" s="267"/>
      <c r="D150" s="268"/>
      <c r="E150" s="267"/>
      <c r="F150" s="267"/>
      <c r="G150" s="267"/>
      <c r="H150" s="268"/>
    </row>
    <row r="151" spans="1:8" s="27" customFormat="1" ht="12.75" customHeight="1" x14ac:dyDescent="0.2">
      <c r="A151" s="267"/>
      <c r="B151" s="267"/>
      <c r="C151" s="267"/>
      <c r="D151" s="268"/>
      <c r="E151" s="267"/>
      <c r="F151" s="267"/>
      <c r="G151" s="267"/>
      <c r="H151" s="268"/>
    </row>
    <row r="152" spans="1:8" ht="12.75" customHeight="1" x14ac:dyDescent="0.2"/>
    <row r="153" spans="1:8" ht="12.75" customHeight="1" x14ac:dyDescent="0.2"/>
    <row r="154" spans="1:8" ht="12.75" customHeight="1" x14ac:dyDescent="0.2"/>
    <row r="155" spans="1:8" s="23" customFormat="1" ht="27" customHeight="1" x14ac:dyDescent="0.2">
      <c r="A155" s="267"/>
      <c r="B155" s="267"/>
      <c r="C155" s="267"/>
      <c r="D155" s="268"/>
      <c r="E155" s="267"/>
      <c r="F155" s="267"/>
      <c r="G155" s="267"/>
      <c r="H155" s="268"/>
    </row>
  </sheetData>
  <customSheetViews>
    <customSheetView guid="{B28A55F2-F506-44F5-8B45-C06C81F4E83D}" hiddenRows="1" showRuler="0">
      <selection activeCell="M11" sqref="M11"/>
      <pageMargins left="0.39370078740157483" right="0.39370078740157483" top="0.59055118110236227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11">
    <mergeCell ref="A1:H1"/>
    <mergeCell ref="A5:B5"/>
    <mergeCell ref="C5:F5"/>
    <mergeCell ref="G5:H5"/>
    <mergeCell ref="A2:L2"/>
    <mergeCell ref="A3:N3"/>
    <mergeCell ref="B4:N4"/>
    <mergeCell ref="C9:E9"/>
    <mergeCell ref="C8:E8"/>
    <mergeCell ref="C7:E7"/>
    <mergeCell ref="C6:E6"/>
  </mergeCells>
  <phoneticPr fontId="2" type="noConversion"/>
  <printOptions horizontalCentered="1"/>
  <pageMargins left="0" right="0" top="0.19685039370078741" bottom="0.19685039370078741" header="0" footer="0"/>
  <pageSetup paperSize="9" fitToHeight="0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indexed="15"/>
    <pageSetUpPr fitToPage="1"/>
  </sheetPr>
  <dimension ref="A1:V496"/>
  <sheetViews>
    <sheetView topLeftCell="A31" zoomScaleNormal="100" workbookViewId="0">
      <selection activeCell="H44" sqref="H44:H49"/>
    </sheetView>
  </sheetViews>
  <sheetFormatPr defaultRowHeight="14.25" x14ac:dyDescent="0.2"/>
  <cols>
    <col min="1" max="1" width="5.85546875" style="277" customWidth="1"/>
    <col min="2" max="2" width="22" style="267" customWidth="1"/>
    <col min="3" max="3" width="10.5703125" style="267" customWidth="1"/>
    <col min="4" max="4" width="6.7109375" style="267" customWidth="1"/>
    <col min="5" max="5" width="29" style="267" customWidth="1"/>
    <col min="6" max="6" width="11.5703125" style="267" customWidth="1"/>
    <col min="7" max="7" width="9.28515625" style="267" customWidth="1"/>
    <col min="8" max="8" width="7.85546875" style="267" customWidth="1"/>
    <col min="9" max="9" width="5.5703125" style="267" customWidth="1"/>
    <col min="10" max="17" width="9.140625" style="18" hidden="1" customWidth="1"/>
    <col min="18" max="22" width="9.140625" style="18" customWidth="1"/>
    <col min="23" max="16384" width="9.140625" style="18"/>
  </cols>
  <sheetData>
    <row r="1" spans="1:21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</row>
    <row r="2" spans="1:21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18"/>
    </row>
    <row r="3" spans="1:21" s="20" customFormat="1" ht="11.25" x14ac:dyDescent="0.15">
      <c r="A3" s="527" t="s">
        <v>1101</v>
      </c>
      <c r="B3" s="527"/>
      <c r="C3" s="527"/>
      <c r="D3" s="527"/>
      <c r="E3" s="527"/>
      <c r="F3" s="527"/>
      <c r="G3" s="527"/>
      <c r="H3" s="489"/>
    </row>
    <row r="4" spans="1:21" s="66" customFormat="1" ht="12.75" customHeight="1" x14ac:dyDescent="0.15">
      <c r="A4" s="527" t="s">
        <v>1102</v>
      </c>
      <c r="B4" s="527"/>
      <c r="C4" s="527"/>
      <c r="D4" s="527"/>
      <c r="E4" s="527"/>
      <c r="F4" s="527"/>
      <c r="G4" s="527"/>
      <c r="H4" s="488"/>
      <c r="I4" s="488"/>
    </row>
    <row r="5" spans="1:21" s="66" customFormat="1" ht="48.75" customHeight="1" x14ac:dyDescent="0.15">
      <c r="A5" s="508" t="s">
        <v>1105</v>
      </c>
      <c r="B5" s="509"/>
      <c r="C5" s="501" t="s">
        <v>1370</v>
      </c>
      <c r="D5" s="501"/>
      <c r="E5" s="501"/>
      <c r="F5" s="501"/>
      <c r="G5" s="587" t="s">
        <v>1110</v>
      </c>
      <c r="H5" s="587"/>
      <c r="I5" s="488"/>
    </row>
    <row r="6" spans="1:21" ht="30" customHeight="1" x14ac:dyDescent="0.2">
      <c r="A6" s="233" t="s">
        <v>11</v>
      </c>
      <c r="B6" s="234" t="s">
        <v>265</v>
      </c>
      <c r="C6" s="236"/>
      <c r="D6" s="18"/>
      <c r="E6" s="471" t="s">
        <v>92</v>
      </c>
      <c r="F6" s="477" t="s">
        <v>162</v>
      </c>
      <c r="G6" s="477" t="s">
        <v>163</v>
      </c>
      <c r="H6" s="487" t="s">
        <v>164</v>
      </c>
      <c r="I6" s="479"/>
    </row>
    <row r="7" spans="1:21" ht="17.100000000000001" customHeight="1" x14ac:dyDescent="0.2">
      <c r="A7" s="235" t="s">
        <v>12</v>
      </c>
      <c r="B7" s="234" t="s">
        <v>229</v>
      </c>
      <c r="C7" s="236"/>
      <c r="D7" s="18"/>
      <c r="E7" s="471" t="s">
        <v>16</v>
      </c>
      <c r="F7" s="237" t="s">
        <v>30</v>
      </c>
      <c r="G7" s="482" t="s">
        <v>1104</v>
      </c>
      <c r="H7" s="482" t="s">
        <v>292</v>
      </c>
      <c r="I7" s="18"/>
    </row>
    <row r="8" spans="1:21" s="21" customFormat="1" ht="17.100000000000001" customHeight="1" x14ac:dyDescent="0.2">
      <c r="A8" s="239" t="s">
        <v>13</v>
      </c>
      <c r="B8" s="234" t="s">
        <v>228</v>
      </c>
      <c r="C8" s="236"/>
      <c r="E8" s="480" t="s">
        <v>209</v>
      </c>
      <c r="F8" s="363"/>
      <c r="G8" s="478" t="s">
        <v>1359</v>
      </c>
      <c r="H8" s="478"/>
    </row>
    <row r="9" spans="1:21" s="27" customFormat="1" ht="17.100000000000001" customHeight="1" x14ac:dyDescent="0.2">
      <c r="A9" s="240"/>
      <c r="B9" s="241"/>
      <c r="C9" s="242"/>
      <c r="E9" s="481" t="s">
        <v>208</v>
      </c>
      <c r="F9" s="242"/>
      <c r="G9" s="242"/>
      <c r="H9" s="237"/>
    </row>
    <row r="10" spans="1:21" ht="13.5" customHeight="1" x14ac:dyDescent="0.2">
      <c r="A10" s="245"/>
      <c r="B10" s="245"/>
      <c r="C10" s="245"/>
      <c r="D10" s="245"/>
      <c r="E10" s="245"/>
      <c r="F10" s="245"/>
      <c r="G10" s="246"/>
      <c r="H10" s="245"/>
      <c r="I10" s="18"/>
    </row>
    <row r="11" spans="1:21" ht="18.75" customHeight="1" x14ac:dyDescent="0.2">
      <c r="A11" s="249" t="s">
        <v>26</v>
      </c>
      <c r="B11" s="249" t="s">
        <v>153</v>
      </c>
      <c r="C11" s="249" t="s">
        <v>154</v>
      </c>
      <c r="D11" s="249" t="s">
        <v>155</v>
      </c>
      <c r="E11" s="249" t="s">
        <v>156</v>
      </c>
      <c r="F11" s="483" t="s">
        <v>165</v>
      </c>
      <c r="G11" s="483" t="s">
        <v>157</v>
      </c>
      <c r="H11" s="483" t="s">
        <v>158</v>
      </c>
      <c r="I11" s="18"/>
    </row>
    <row r="12" spans="1:21" ht="19.5" customHeight="1" x14ac:dyDescent="0.2">
      <c r="A12" s="682">
        <v>1</v>
      </c>
      <c r="B12" s="680" t="s">
        <v>413</v>
      </c>
      <c r="C12" s="689" t="s">
        <v>414</v>
      </c>
      <c r="D12" s="682" t="s">
        <v>1113</v>
      </c>
      <c r="E12" s="690" t="s">
        <v>1114</v>
      </c>
      <c r="F12" s="692" t="s">
        <v>1373</v>
      </c>
      <c r="G12" s="691" t="s">
        <v>1100</v>
      </c>
      <c r="H12" s="682" t="s">
        <v>354</v>
      </c>
      <c r="I12" s="18"/>
      <c r="Q12" s="334" t="s">
        <v>226</v>
      </c>
    </row>
    <row r="13" spans="1:21" s="20" customFormat="1" ht="12.2" customHeight="1" x14ac:dyDescent="0.2">
      <c r="A13" s="682">
        <v>2</v>
      </c>
      <c r="B13" s="680" t="s">
        <v>467</v>
      </c>
      <c r="C13" s="689" t="s">
        <v>468</v>
      </c>
      <c r="D13" s="682" t="s">
        <v>1112</v>
      </c>
      <c r="E13" s="690" t="s">
        <v>262</v>
      </c>
      <c r="F13" s="692" t="s">
        <v>1374</v>
      </c>
      <c r="G13" s="691" t="s">
        <v>1100</v>
      </c>
      <c r="H13" s="682" t="s">
        <v>358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s="22" customFormat="1" ht="12.2" customHeight="1" x14ac:dyDescent="0.2">
      <c r="A14" s="682">
        <v>3</v>
      </c>
      <c r="B14" s="680" t="s">
        <v>993</v>
      </c>
      <c r="C14" s="689" t="s">
        <v>994</v>
      </c>
      <c r="D14" s="682" t="s">
        <v>1111</v>
      </c>
      <c r="E14" s="690" t="s">
        <v>276</v>
      </c>
      <c r="F14" s="692" t="s">
        <v>1375</v>
      </c>
      <c r="G14" s="691" t="s">
        <v>1100</v>
      </c>
      <c r="H14" s="682" t="s">
        <v>358</v>
      </c>
    </row>
    <row r="15" spans="1:21" s="22" customFormat="1" ht="12.2" customHeight="1" x14ac:dyDescent="0.2">
      <c r="A15" s="682">
        <v>4</v>
      </c>
      <c r="B15" s="680" t="s">
        <v>1134</v>
      </c>
      <c r="C15" s="689" t="s">
        <v>1135</v>
      </c>
      <c r="D15" s="682" t="s">
        <v>1111</v>
      </c>
      <c r="E15" s="690" t="s">
        <v>262</v>
      </c>
      <c r="F15" s="692" t="s">
        <v>1376</v>
      </c>
      <c r="G15" s="691" t="s">
        <v>1100</v>
      </c>
      <c r="H15" s="682" t="s">
        <v>358</v>
      </c>
    </row>
    <row r="16" spans="1:21" s="22" customFormat="1" ht="12.2" customHeight="1" x14ac:dyDescent="0.2">
      <c r="A16" s="682">
        <v>5</v>
      </c>
      <c r="B16" s="680" t="s">
        <v>858</v>
      </c>
      <c r="C16" s="689" t="s">
        <v>859</v>
      </c>
      <c r="D16" s="682" t="s">
        <v>1111</v>
      </c>
      <c r="E16" s="690" t="s">
        <v>272</v>
      </c>
      <c r="F16" s="692" t="s">
        <v>1377</v>
      </c>
      <c r="G16" s="691" t="s">
        <v>1100</v>
      </c>
      <c r="H16" s="682" t="s">
        <v>358</v>
      </c>
    </row>
    <row r="17" spans="1:8" s="22" customFormat="1" ht="12.2" customHeight="1" x14ac:dyDescent="0.2">
      <c r="A17" s="682">
        <v>6</v>
      </c>
      <c r="B17" s="680" t="s">
        <v>1132</v>
      </c>
      <c r="C17" s="689" t="s">
        <v>1133</v>
      </c>
      <c r="D17" s="682" t="s">
        <v>1112</v>
      </c>
      <c r="E17" s="690" t="s">
        <v>437</v>
      </c>
      <c r="F17" s="692" t="s">
        <v>1378</v>
      </c>
      <c r="G17" s="691" t="s">
        <v>1100</v>
      </c>
      <c r="H17" s="682" t="s">
        <v>358</v>
      </c>
    </row>
    <row r="18" spans="1:8" s="22" customFormat="1" ht="12.2" customHeight="1" x14ac:dyDescent="0.2">
      <c r="A18" s="682">
        <v>7</v>
      </c>
      <c r="B18" s="680" t="s">
        <v>1360</v>
      </c>
      <c r="C18" s="689" t="s">
        <v>1120</v>
      </c>
      <c r="D18" s="682">
        <v>3</v>
      </c>
      <c r="E18" s="690" t="s">
        <v>112</v>
      </c>
      <c r="F18" s="692" t="s">
        <v>1379</v>
      </c>
      <c r="G18" s="682">
        <v>-0.1</v>
      </c>
      <c r="H18" s="682">
        <v>2</v>
      </c>
    </row>
    <row r="19" spans="1:8" s="22" customFormat="1" ht="12.2" customHeight="1" x14ac:dyDescent="0.2">
      <c r="A19" s="682">
        <v>8</v>
      </c>
      <c r="B19" s="680" t="s">
        <v>1372</v>
      </c>
      <c r="C19" s="689" t="s">
        <v>1136</v>
      </c>
      <c r="D19" s="682">
        <v>2</v>
      </c>
      <c r="E19" s="690" t="s">
        <v>112</v>
      </c>
      <c r="F19" s="692" t="s">
        <v>1380</v>
      </c>
      <c r="G19" s="682">
        <v>-0.1</v>
      </c>
      <c r="H19" s="682">
        <v>3</v>
      </c>
    </row>
    <row r="20" spans="1:8" s="22" customFormat="1" ht="12.2" customHeight="1" x14ac:dyDescent="0.2">
      <c r="A20" s="682"/>
      <c r="B20" s="680" t="s">
        <v>539</v>
      </c>
      <c r="C20" s="689" t="s">
        <v>540</v>
      </c>
      <c r="D20" s="682" t="s">
        <v>1111</v>
      </c>
      <c r="E20" s="690" t="s">
        <v>112</v>
      </c>
      <c r="F20" s="693" t="s">
        <v>1381</v>
      </c>
      <c r="G20" s="369"/>
      <c r="H20" s="254"/>
    </row>
    <row r="21" spans="1:8" s="22" customFormat="1" ht="12.2" customHeight="1" x14ac:dyDescent="0.2">
      <c r="A21" s="250"/>
      <c r="B21" s="387"/>
      <c r="C21" s="388"/>
      <c r="D21" s="388"/>
      <c r="E21" s="387"/>
      <c r="F21" s="440"/>
      <c r="G21" s="369"/>
      <c r="H21" s="254"/>
    </row>
    <row r="22" spans="1:8" s="22" customFormat="1" ht="12.2" customHeight="1" x14ac:dyDescent="0.2">
      <c r="A22" s="250"/>
      <c r="B22" s="387"/>
      <c r="C22" s="388"/>
      <c r="D22" s="388"/>
      <c r="E22" s="387"/>
      <c r="F22" s="440"/>
      <c r="G22" s="369"/>
      <c r="H22" s="254"/>
    </row>
    <row r="23" spans="1:8" s="22" customFormat="1" ht="12.2" customHeight="1" x14ac:dyDescent="0.2">
      <c r="A23" s="250"/>
      <c r="B23" s="387"/>
      <c r="C23" s="388"/>
      <c r="D23" s="388"/>
      <c r="E23" s="387"/>
      <c r="F23" s="440"/>
      <c r="G23" s="369"/>
      <c r="H23" s="254"/>
    </row>
    <row r="24" spans="1:8" s="22" customFormat="1" ht="12.2" customHeight="1" x14ac:dyDescent="0.2">
      <c r="A24" s="250"/>
      <c r="B24" s="387"/>
      <c r="C24" s="388"/>
      <c r="D24" s="388"/>
      <c r="E24" s="387"/>
      <c r="F24" s="441"/>
      <c r="G24" s="369"/>
      <c r="H24" s="254"/>
    </row>
    <row r="25" spans="1:8" s="22" customFormat="1" ht="12.2" customHeight="1" x14ac:dyDescent="0.2">
      <c r="A25" s="250"/>
      <c r="B25" s="387"/>
      <c r="C25" s="388"/>
      <c r="D25" s="388"/>
      <c r="E25" s="387"/>
      <c r="F25" s="440"/>
      <c r="G25" s="369"/>
      <c r="H25" s="254"/>
    </row>
    <row r="26" spans="1:8" s="22" customFormat="1" ht="12.2" customHeight="1" x14ac:dyDescent="0.2">
      <c r="A26" s="250"/>
      <c r="B26" s="387"/>
      <c r="C26" s="388"/>
      <c r="D26" s="388"/>
      <c r="E26" s="387"/>
      <c r="F26" s="440"/>
      <c r="G26" s="369"/>
      <c r="H26" s="254"/>
    </row>
    <row r="27" spans="1:8" s="22" customFormat="1" ht="12.2" customHeight="1" x14ac:dyDescent="0.2">
      <c r="A27" s="250"/>
      <c r="B27" s="387"/>
      <c r="C27" s="388"/>
      <c r="D27" s="388"/>
      <c r="E27" s="387"/>
      <c r="F27" s="440"/>
      <c r="G27" s="369"/>
      <c r="H27" s="254"/>
    </row>
    <row r="28" spans="1:8" s="22" customFormat="1" ht="12.2" customHeight="1" x14ac:dyDescent="0.2">
      <c r="A28" s="250"/>
      <c r="B28" s="387"/>
      <c r="C28" s="388"/>
      <c r="D28" s="388"/>
      <c r="E28" s="387"/>
      <c r="F28" s="440"/>
      <c r="G28" s="369"/>
      <c r="H28" s="254"/>
    </row>
    <row r="29" spans="1:8" s="22" customFormat="1" ht="12.2" customHeight="1" x14ac:dyDescent="0.2">
      <c r="A29" s="250"/>
      <c r="B29" s="387"/>
      <c r="C29" s="388"/>
      <c r="D29" s="388"/>
      <c r="E29" s="387"/>
      <c r="F29" s="440"/>
      <c r="G29" s="369"/>
      <c r="H29" s="254"/>
    </row>
    <row r="30" spans="1:8" s="22" customFormat="1" ht="12.2" customHeight="1" x14ac:dyDescent="0.2">
      <c r="A30" s="250"/>
      <c r="B30" s="387"/>
      <c r="C30" s="388"/>
      <c r="D30" s="388"/>
      <c r="E30" s="387"/>
      <c r="F30" s="440"/>
      <c r="G30" s="369"/>
      <c r="H30" s="254"/>
    </row>
    <row r="31" spans="1:8" s="22" customFormat="1" ht="12.2" customHeight="1" x14ac:dyDescent="0.2">
      <c r="A31" s="250"/>
      <c r="B31" s="387"/>
      <c r="C31" s="388"/>
      <c r="D31" s="388"/>
      <c r="E31" s="387"/>
      <c r="F31" s="440"/>
      <c r="G31" s="369"/>
      <c r="H31" s="254"/>
    </row>
    <row r="32" spans="1:8" s="22" customFormat="1" ht="12.2" customHeight="1" x14ac:dyDescent="0.2">
      <c r="A32" s="250"/>
      <c r="B32" s="387"/>
      <c r="C32" s="388"/>
      <c r="D32" s="388"/>
      <c r="E32" s="387"/>
      <c r="F32" s="440"/>
      <c r="G32" s="369"/>
      <c r="H32" s="254"/>
    </row>
    <row r="33" spans="1:9" s="22" customFormat="1" ht="12.2" customHeight="1" x14ac:dyDescent="0.2">
      <c r="A33" s="250"/>
      <c r="B33" s="387"/>
      <c r="C33" s="388"/>
      <c r="D33" s="388"/>
      <c r="E33" s="387"/>
      <c r="F33" s="440"/>
      <c r="G33" s="369"/>
      <c r="H33" s="254"/>
    </row>
    <row r="34" spans="1:9" s="22" customFormat="1" ht="12.2" customHeight="1" x14ac:dyDescent="0.2">
      <c r="A34" s="250"/>
      <c r="B34" s="387"/>
      <c r="C34" s="388"/>
      <c r="D34" s="388"/>
      <c r="E34" s="387"/>
      <c r="F34" s="440"/>
      <c r="G34" s="369"/>
      <c r="H34" s="254"/>
    </row>
    <row r="35" spans="1:9" s="22" customFormat="1" ht="12.2" customHeight="1" x14ac:dyDescent="0.2">
      <c r="A35" s="250"/>
      <c r="B35" s="387"/>
      <c r="C35" s="388"/>
      <c r="D35" s="388"/>
      <c r="E35" s="387"/>
      <c r="F35" s="441"/>
      <c r="G35" s="369"/>
      <c r="H35" s="254"/>
    </row>
    <row r="36" spans="1:9" s="22" customFormat="1" ht="12.2" customHeight="1" x14ac:dyDescent="0.2">
      <c r="A36" s="250"/>
      <c r="B36" s="387"/>
      <c r="C36" s="388"/>
      <c r="D36" s="388"/>
      <c r="E36" s="387"/>
      <c r="F36" s="440"/>
      <c r="G36" s="369"/>
      <c r="H36" s="254"/>
    </row>
    <row r="37" spans="1:9" s="22" customFormat="1" ht="12.2" customHeight="1" x14ac:dyDescent="0.2">
      <c r="A37" s="250"/>
      <c r="B37" s="387"/>
      <c r="C37" s="388"/>
      <c r="D37" s="388"/>
      <c r="E37" s="387"/>
      <c r="F37" s="440"/>
      <c r="G37" s="369"/>
      <c r="H37" s="254"/>
    </row>
    <row r="38" spans="1:9" s="22" customFormat="1" ht="12.2" customHeight="1" x14ac:dyDescent="0.2">
      <c r="A38" s="250"/>
      <c r="B38" s="387"/>
      <c r="C38" s="388"/>
      <c r="D38" s="388"/>
      <c r="E38" s="387"/>
      <c r="F38" s="440"/>
      <c r="G38" s="369"/>
      <c r="H38" s="254"/>
    </row>
    <row r="39" spans="1:9" s="22" customFormat="1" ht="12.2" customHeight="1" x14ac:dyDescent="0.2">
      <c r="A39" s="250"/>
      <c r="B39" s="387"/>
      <c r="C39" s="388"/>
      <c r="D39" s="388"/>
      <c r="E39" s="387"/>
      <c r="F39" s="440"/>
      <c r="G39" s="369"/>
      <c r="H39" s="254"/>
    </row>
    <row r="40" spans="1:9" s="22" customFormat="1" ht="12.2" customHeight="1" x14ac:dyDescent="0.2">
      <c r="A40" s="250"/>
      <c r="B40" s="387"/>
      <c r="C40" s="388"/>
      <c r="D40" s="388"/>
      <c r="E40" s="387"/>
      <c r="F40" s="440"/>
      <c r="G40" s="369"/>
      <c r="H40" s="254"/>
    </row>
    <row r="41" spans="1:9" s="22" customFormat="1" ht="12.2" customHeight="1" x14ac:dyDescent="0.2">
      <c r="A41" s="250"/>
      <c r="B41" s="387"/>
      <c r="C41" s="388"/>
      <c r="D41" s="388"/>
      <c r="E41" s="387"/>
      <c r="F41" s="440"/>
      <c r="G41" s="369"/>
      <c r="H41" s="254"/>
    </row>
    <row r="42" spans="1:9" s="22" customFormat="1" ht="12.2" customHeight="1" x14ac:dyDescent="0.2">
      <c r="A42" s="250"/>
      <c r="B42" s="387"/>
      <c r="C42" s="388"/>
      <c r="D42" s="388"/>
      <c r="E42" s="387"/>
      <c r="F42" s="440"/>
      <c r="G42" s="369"/>
      <c r="H42" s="254"/>
    </row>
    <row r="43" spans="1:9" s="22" customFormat="1" ht="12.2" customHeight="1" x14ac:dyDescent="0.2">
      <c r="A43" s="250"/>
      <c r="B43" s="387"/>
      <c r="C43" s="388"/>
      <c r="D43" s="388"/>
      <c r="E43" s="387"/>
      <c r="F43" s="440"/>
      <c r="G43" s="369"/>
      <c r="H43" s="254"/>
    </row>
    <row r="44" spans="1:9" s="22" customFormat="1" ht="12.2" customHeight="1" x14ac:dyDescent="0.2">
      <c r="A44" s="277"/>
      <c r="B44" s="263" t="s">
        <v>159</v>
      </c>
      <c r="C44" s="258"/>
      <c r="D44" s="259"/>
      <c r="E44" s="257"/>
      <c r="F44" s="419"/>
      <c r="G44" s="341"/>
      <c r="H44" s="420" t="s">
        <v>1212</v>
      </c>
    </row>
    <row r="45" spans="1:9" x14ac:dyDescent="0.2">
      <c r="B45" s="263"/>
      <c r="C45" s="258"/>
      <c r="D45" s="259"/>
      <c r="E45" s="257"/>
      <c r="F45" s="260"/>
      <c r="G45" s="259"/>
      <c r="H45" s="265"/>
      <c r="I45" s="18"/>
    </row>
    <row r="46" spans="1:9" ht="12.75" x14ac:dyDescent="0.2">
      <c r="B46" s="263" t="s">
        <v>160</v>
      </c>
      <c r="C46" s="258"/>
      <c r="D46" s="259"/>
      <c r="E46" s="257"/>
      <c r="F46" s="419"/>
      <c r="G46" s="357"/>
      <c r="H46" s="420" t="s">
        <v>1213</v>
      </c>
      <c r="I46" s="18"/>
    </row>
    <row r="47" spans="1:9" ht="12.75" x14ac:dyDescent="0.2">
      <c r="B47" s="263"/>
      <c r="C47" s="258"/>
      <c r="D47" s="259"/>
      <c r="E47" s="257"/>
      <c r="F47" s="260"/>
      <c r="G47" s="259"/>
      <c r="H47" s="260"/>
      <c r="I47" s="18"/>
    </row>
    <row r="48" spans="1:9" ht="12.75" x14ac:dyDescent="0.2">
      <c r="B48" s="263"/>
      <c r="C48" s="258"/>
      <c r="D48" s="259"/>
      <c r="E48" s="257"/>
      <c r="F48" s="260"/>
      <c r="G48" s="259"/>
      <c r="H48" s="260"/>
      <c r="I48" s="18"/>
    </row>
    <row r="49" spans="1:9" x14ac:dyDescent="0.2">
      <c r="B49" s="263" t="s">
        <v>1108</v>
      </c>
      <c r="H49" s="677" t="s">
        <v>1371</v>
      </c>
      <c r="I49" s="18"/>
    </row>
    <row r="50" spans="1:9" x14ac:dyDescent="0.2">
      <c r="C50" s="263"/>
      <c r="F50" s="71"/>
      <c r="G50" s="22"/>
      <c r="I50" s="18"/>
    </row>
    <row r="51" spans="1:9" s="22" customFormat="1" ht="12.75" customHeight="1" x14ac:dyDescent="0.2">
      <c r="A51" s="279"/>
      <c r="B51" s="267"/>
      <c r="C51" s="267"/>
      <c r="D51" s="267"/>
      <c r="E51" s="267"/>
      <c r="F51" s="267"/>
      <c r="G51" s="267"/>
      <c r="H51" s="267"/>
      <c r="I51" s="264"/>
    </row>
    <row r="52" spans="1:9" s="22" customFormat="1" ht="12.75" customHeight="1" x14ac:dyDescent="0.2">
      <c r="A52" s="277"/>
      <c r="B52" s="267"/>
      <c r="C52" s="267"/>
      <c r="D52" s="267"/>
      <c r="E52" s="267"/>
      <c r="F52" s="267"/>
      <c r="G52" s="267"/>
      <c r="H52" s="267"/>
      <c r="I52" s="267"/>
    </row>
    <row r="53" spans="1:9" s="22" customFormat="1" ht="12.75" customHeight="1" x14ac:dyDescent="0.2">
      <c r="A53" s="279"/>
      <c r="B53" s="267"/>
      <c r="C53" s="267"/>
      <c r="D53" s="267"/>
      <c r="E53" s="267"/>
      <c r="F53" s="267"/>
      <c r="G53" s="267"/>
      <c r="H53" s="267"/>
      <c r="I53" s="267"/>
    </row>
    <row r="54" spans="1:9" ht="12.75" customHeight="1" x14ac:dyDescent="0.2">
      <c r="A54" s="279"/>
    </row>
    <row r="55" spans="1:9" ht="12.75" customHeight="1" x14ac:dyDescent="0.2">
      <c r="A55" s="279"/>
      <c r="B55" s="265"/>
      <c r="C55" s="265"/>
      <c r="D55" s="265"/>
      <c r="E55" s="265"/>
      <c r="F55" s="265"/>
      <c r="G55" s="265"/>
      <c r="H55" s="265"/>
    </row>
    <row r="56" spans="1:9" ht="12.75" customHeight="1" x14ac:dyDescent="0.2">
      <c r="I56" s="265"/>
    </row>
    <row r="57" spans="1:9" ht="12.75" customHeight="1" x14ac:dyDescent="0.2">
      <c r="A57" s="279"/>
    </row>
    <row r="58" spans="1:9" ht="12.75" customHeight="1" x14ac:dyDescent="0.2"/>
    <row r="59" spans="1:9" ht="12.75" customHeight="1" x14ac:dyDescent="0.2"/>
    <row r="60" spans="1:9" ht="12.75" customHeight="1" x14ac:dyDescent="0.2"/>
    <row r="61" spans="1:9" ht="12.75" customHeight="1" x14ac:dyDescent="0.2"/>
    <row r="62" spans="1:9" ht="12.75" customHeight="1" x14ac:dyDescent="0.2"/>
    <row r="63" spans="1:9" ht="12.75" customHeight="1" x14ac:dyDescent="0.2"/>
    <row r="64" spans="1:9" ht="12.75" customHeight="1" x14ac:dyDescent="0.2"/>
    <row r="65" spans="1:9" ht="12.75" customHeight="1" x14ac:dyDescent="0.2"/>
    <row r="66" spans="1:9" ht="12.75" customHeight="1" x14ac:dyDescent="0.2"/>
    <row r="67" spans="1:9" ht="12.75" customHeight="1" x14ac:dyDescent="0.2"/>
    <row r="68" spans="1:9" ht="12.75" customHeight="1" x14ac:dyDescent="0.2">
      <c r="A68" s="3"/>
    </row>
    <row r="69" spans="1:9" ht="15" customHeight="1" x14ac:dyDescent="0.2">
      <c r="A69" s="3"/>
    </row>
    <row r="70" spans="1:9" ht="11.25" customHeight="1" x14ac:dyDescent="0.2">
      <c r="A70" s="3"/>
    </row>
    <row r="71" spans="1:9" ht="21" customHeight="1" x14ac:dyDescent="0.2">
      <c r="A71" s="3"/>
    </row>
    <row r="72" spans="1:9" ht="12" customHeight="1" x14ac:dyDescent="0.2">
      <c r="A72" s="3"/>
    </row>
    <row r="73" spans="1:9" ht="12.75" customHeight="1" x14ac:dyDescent="0.2">
      <c r="A73" s="272"/>
    </row>
    <row r="74" spans="1:9" ht="12.75" customHeight="1" x14ac:dyDescent="0.2">
      <c r="A74" s="273"/>
    </row>
    <row r="75" spans="1:9" s="21" customFormat="1" ht="16.5" customHeight="1" x14ac:dyDescent="0.2">
      <c r="A75" s="276"/>
      <c r="B75" s="267"/>
      <c r="C75" s="263"/>
      <c r="D75" s="258"/>
      <c r="E75" s="259"/>
      <c r="F75" s="257"/>
      <c r="G75" s="340"/>
      <c r="H75" s="263"/>
      <c r="I75" s="267"/>
    </row>
    <row r="76" spans="1:9" s="27" customFormat="1" ht="12.75" customHeight="1" x14ac:dyDescent="0.2">
      <c r="A76" s="277"/>
      <c r="B76" s="267"/>
      <c r="C76" s="263"/>
      <c r="D76" s="258"/>
      <c r="E76" s="259"/>
      <c r="F76" s="257"/>
      <c r="G76" s="340"/>
      <c r="H76" s="259"/>
      <c r="I76" s="267"/>
    </row>
    <row r="77" spans="1:9" ht="13.5" customHeight="1" x14ac:dyDescent="0.2">
      <c r="C77" s="263"/>
      <c r="D77" s="258"/>
      <c r="E77" s="259"/>
      <c r="F77" s="324"/>
      <c r="G77" s="340"/>
      <c r="H77" s="259"/>
    </row>
    <row r="78" spans="1:9" ht="12.75" customHeight="1" x14ac:dyDescent="0.2">
      <c r="C78" s="263"/>
      <c r="D78" s="258"/>
      <c r="E78" s="259"/>
      <c r="F78" s="257"/>
      <c r="G78" s="340"/>
      <c r="H78" s="263"/>
    </row>
    <row r="79" spans="1:9" ht="12.75" customHeight="1" x14ac:dyDescent="0.2">
      <c r="A79" s="278"/>
      <c r="C79" s="263"/>
      <c r="D79" s="258"/>
      <c r="E79" s="259"/>
      <c r="F79" s="257"/>
      <c r="G79" s="340"/>
      <c r="H79" s="259"/>
    </row>
    <row r="80" spans="1:9" s="20" customFormat="1" ht="16.5" customHeight="1" x14ac:dyDescent="0.2">
      <c r="A80" s="277"/>
      <c r="B80" s="267"/>
      <c r="C80" s="263"/>
      <c r="D80" s="258"/>
      <c r="E80" s="259"/>
      <c r="F80" s="324"/>
      <c r="G80" s="340"/>
      <c r="H80" s="259"/>
      <c r="I80" s="267"/>
    </row>
    <row r="81" spans="1:1" ht="12.75" customHeight="1" x14ac:dyDescent="0.2"/>
    <row r="82" spans="1:1" ht="12.75" customHeight="1" x14ac:dyDescent="0.2"/>
    <row r="83" spans="1:1" ht="12.75" customHeight="1" x14ac:dyDescent="0.2"/>
    <row r="84" spans="1:1" ht="12.75" customHeight="1" x14ac:dyDescent="0.2"/>
    <row r="85" spans="1:1" ht="12.75" customHeight="1" x14ac:dyDescent="0.2"/>
    <row r="86" spans="1:1" ht="12.75" customHeight="1" x14ac:dyDescent="0.2"/>
    <row r="87" spans="1:1" ht="12.75" customHeight="1" x14ac:dyDescent="0.2"/>
    <row r="88" spans="1:1" ht="12.75" customHeight="1" x14ac:dyDescent="0.2"/>
    <row r="89" spans="1:1" ht="12.75" customHeight="1" x14ac:dyDescent="0.2"/>
    <row r="90" spans="1:1" ht="12.75" customHeight="1" x14ac:dyDescent="0.2"/>
    <row r="91" spans="1:1" ht="12.75" customHeight="1" x14ac:dyDescent="0.2"/>
    <row r="93" spans="1:1" x14ac:dyDescent="0.2">
      <c r="A93" s="279"/>
    </row>
    <row r="94" spans="1:1" ht="12.75" customHeight="1" x14ac:dyDescent="0.2"/>
    <row r="95" spans="1:1" ht="12.75" customHeight="1" x14ac:dyDescent="0.2"/>
    <row r="96" spans="1:1" ht="12.75" customHeight="1" x14ac:dyDescent="0.2"/>
    <row r="97" spans="1:1" ht="12.75" customHeight="1" x14ac:dyDescent="0.2">
      <c r="A97" s="279"/>
    </row>
    <row r="98" spans="1:1" ht="12.75" customHeight="1" x14ac:dyDescent="0.2">
      <c r="A98" s="279"/>
    </row>
    <row r="99" spans="1:1" ht="12.75" customHeight="1" x14ac:dyDescent="0.2">
      <c r="A99" s="279"/>
    </row>
    <row r="100" spans="1:1" ht="12.75" customHeight="1" x14ac:dyDescent="0.2"/>
    <row r="101" spans="1:1" ht="12.75" customHeight="1" x14ac:dyDescent="0.2"/>
    <row r="102" spans="1:1" ht="12.75" customHeight="1" x14ac:dyDescent="0.2"/>
    <row r="103" spans="1:1" ht="12.75" customHeight="1" x14ac:dyDescent="0.2"/>
    <row r="104" spans="1:1" ht="21" customHeight="1" x14ac:dyDescent="0.2"/>
    <row r="105" spans="1:1" ht="21" customHeight="1" x14ac:dyDescent="0.2"/>
    <row r="106" spans="1:1" ht="21" customHeight="1" x14ac:dyDescent="0.2"/>
    <row r="107" spans="1:1" ht="21" customHeight="1" x14ac:dyDescent="0.2"/>
    <row r="108" spans="1:1" ht="21" customHeight="1" x14ac:dyDescent="0.2"/>
    <row r="109" spans="1:1" ht="21" customHeight="1" x14ac:dyDescent="0.2"/>
    <row r="110" spans="1:1" ht="21" customHeight="1" x14ac:dyDescent="0.2"/>
    <row r="111" spans="1:1" ht="21" customHeight="1" x14ac:dyDescent="0.2"/>
    <row r="112" spans="1:1" ht="21" customHeight="1" x14ac:dyDescent="0.2"/>
    <row r="113" ht="21" customHeight="1" x14ac:dyDescent="0.2"/>
    <row r="114" ht="21" customHeight="1" x14ac:dyDescent="0.2"/>
    <row r="115" ht="21" customHeight="1" x14ac:dyDescent="0.2"/>
    <row r="116" ht="21" customHeight="1" x14ac:dyDescent="0.2"/>
    <row r="117" ht="21" customHeight="1" x14ac:dyDescent="0.2"/>
    <row r="118" ht="21" customHeight="1" x14ac:dyDescent="0.2"/>
    <row r="119" ht="21" customHeight="1" x14ac:dyDescent="0.2"/>
    <row r="120" ht="21" customHeight="1" x14ac:dyDescent="0.2"/>
    <row r="121" ht="21" customHeight="1" x14ac:dyDescent="0.2"/>
    <row r="122" ht="21" customHeight="1" x14ac:dyDescent="0.2"/>
    <row r="123" ht="21" customHeight="1" x14ac:dyDescent="0.2"/>
    <row r="124" ht="21" customHeight="1" x14ac:dyDescent="0.2"/>
    <row r="125" ht="21" customHeight="1" x14ac:dyDescent="0.2"/>
    <row r="126" ht="21" customHeight="1" x14ac:dyDescent="0.2"/>
    <row r="127" ht="21" customHeight="1" x14ac:dyDescent="0.2"/>
    <row r="128" ht="21" customHeight="1" x14ac:dyDescent="0.2"/>
    <row r="129" ht="21" customHeight="1" x14ac:dyDescent="0.2"/>
    <row r="130" ht="21" customHeight="1" x14ac:dyDescent="0.2"/>
    <row r="131" ht="21" customHeight="1" x14ac:dyDescent="0.2"/>
    <row r="132" ht="21" customHeight="1" x14ac:dyDescent="0.2"/>
    <row r="133" ht="21" customHeight="1" x14ac:dyDescent="0.2"/>
    <row r="134" ht="21" customHeight="1" x14ac:dyDescent="0.2"/>
    <row r="135" ht="21" customHeight="1" x14ac:dyDescent="0.2"/>
    <row r="136" ht="21" customHeight="1" x14ac:dyDescent="0.2"/>
    <row r="137" ht="21" customHeight="1" x14ac:dyDescent="0.2"/>
    <row r="138" ht="21" customHeight="1" x14ac:dyDescent="0.2"/>
    <row r="139" ht="21" customHeight="1" x14ac:dyDescent="0.2"/>
    <row r="140" ht="21" customHeight="1" x14ac:dyDescent="0.2"/>
    <row r="141" ht="21" customHeight="1" x14ac:dyDescent="0.2"/>
    <row r="142" ht="21" customHeight="1" x14ac:dyDescent="0.2"/>
    <row r="143" ht="21" customHeight="1" x14ac:dyDescent="0.2"/>
    <row r="144" ht="21" customHeight="1" x14ac:dyDescent="0.2"/>
    <row r="145" ht="21" customHeight="1" x14ac:dyDescent="0.2"/>
    <row r="146" ht="21" customHeight="1" x14ac:dyDescent="0.2"/>
    <row r="147" ht="21" customHeight="1" x14ac:dyDescent="0.2"/>
    <row r="148" ht="21" customHeight="1" x14ac:dyDescent="0.2"/>
    <row r="149" ht="21" customHeight="1" x14ac:dyDescent="0.2"/>
    <row r="150" ht="21" customHeight="1" x14ac:dyDescent="0.2"/>
    <row r="151" ht="21" customHeight="1" x14ac:dyDescent="0.2"/>
    <row r="152" ht="21" customHeight="1" x14ac:dyDescent="0.2"/>
    <row r="153" ht="21" customHeight="1" x14ac:dyDescent="0.2"/>
    <row r="154" ht="21" customHeight="1" x14ac:dyDescent="0.2"/>
    <row r="155" ht="21" customHeight="1" x14ac:dyDescent="0.2"/>
    <row r="156" ht="21" customHeight="1" x14ac:dyDescent="0.2"/>
    <row r="157" ht="21" customHeight="1" x14ac:dyDescent="0.2"/>
    <row r="158" ht="21" customHeight="1" x14ac:dyDescent="0.2"/>
    <row r="159" ht="21" customHeight="1" x14ac:dyDescent="0.2"/>
    <row r="160" ht="21" customHeight="1" x14ac:dyDescent="0.2"/>
    <row r="161" ht="21" customHeight="1" x14ac:dyDescent="0.2"/>
    <row r="162" ht="21" customHeight="1" x14ac:dyDescent="0.2"/>
    <row r="163" ht="21" customHeight="1" x14ac:dyDescent="0.2"/>
    <row r="164" ht="21" customHeight="1" x14ac:dyDescent="0.2"/>
    <row r="165" ht="21" customHeight="1" x14ac:dyDescent="0.2"/>
    <row r="166" ht="21" customHeight="1" x14ac:dyDescent="0.2"/>
    <row r="167" ht="21" customHeight="1" x14ac:dyDescent="0.2"/>
    <row r="168" ht="21" customHeight="1" x14ac:dyDescent="0.2"/>
    <row r="169" ht="21" customHeight="1" x14ac:dyDescent="0.2"/>
    <row r="170" ht="21" customHeight="1" x14ac:dyDescent="0.2"/>
    <row r="171" ht="21" customHeight="1" x14ac:dyDescent="0.2"/>
    <row r="172" ht="21" customHeight="1" x14ac:dyDescent="0.2"/>
    <row r="173" ht="21" customHeight="1" x14ac:dyDescent="0.2"/>
    <row r="174" ht="21" customHeight="1" x14ac:dyDescent="0.2"/>
    <row r="175" ht="21" customHeight="1" x14ac:dyDescent="0.2"/>
    <row r="176" ht="21" customHeight="1" x14ac:dyDescent="0.2"/>
    <row r="177" ht="21" customHeight="1" x14ac:dyDescent="0.2"/>
    <row r="178" ht="21" customHeight="1" x14ac:dyDescent="0.2"/>
    <row r="179" ht="21" customHeight="1" x14ac:dyDescent="0.2"/>
    <row r="180" ht="21" customHeight="1" x14ac:dyDescent="0.2"/>
    <row r="181" ht="21" customHeight="1" x14ac:dyDescent="0.2"/>
    <row r="182" ht="21" customHeight="1" x14ac:dyDescent="0.2"/>
    <row r="183" ht="21" customHeight="1" x14ac:dyDescent="0.2"/>
    <row r="184" ht="21" customHeight="1" x14ac:dyDescent="0.2"/>
    <row r="185" ht="21" customHeight="1" x14ac:dyDescent="0.2"/>
    <row r="186" ht="21" customHeight="1" x14ac:dyDescent="0.2"/>
    <row r="187" ht="21" customHeight="1" x14ac:dyDescent="0.2"/>
    <row r="188" ht="21" customHeight="1" x14ac:dyDescent="0.2"/>
    <row r="189" ht="21" customHeight="1" x14ac:dyDescent="0.2"/>
    <row r="190" ht="21" customHeight="1" x14ac:dyDescent="0.2"/>
    <row r="191" ht="21" customHeight="1" x14ac:dyDescent="0.2"/>
    <row r="192" ht="21" customHeight="1" x14ac:dyDescent="0.2"/>
    <row r="193" ht="21" customHeight="1" x14ac:dyDescent="0.2"/>
    <row r="194" ht="21" customHeight="1" x14ac:dyDescent="0.2"/>
    <row r="195" ht="21" customHeight="1" x14ac:dyDescent="0.2"/>
    <row r="196" ht="21" customHeight="1" x14ac:dyDescent="0.2"/>
    <row r="197" ht="21" customHeight="1" x14ac:dyDescent="0.2"/>
    <row r="198" ht="21" customHeight="1" x14ac:dyDescent="0.2"/>
    <row r="199" ht="21" customHeight="1" x14ac:dyDescent="0.2"/>
    <row r="200" ht="21" customHeight="1" x14ac:dyDescent="0.2"/>
    <row r="201" ht="21" customHeight="1" x14ac:dyDescent="0.2"/>
    <row r="202" ht="21" customHeight="1" x14ac:dyDescent="0.2"/>
    <row r="203" ht="21" customHeight="1" x14ac:dyDescent="0.2"/>
    <row r="204" ht="21" customHeight="1" x14ac:dyDescent="0.2"/>
    <row r="205" ht="21" customHeight="1" x14ac:dyDescent="0.2"/>
    <row r="206" ht="21" customHeight="1" x14ac:dyDescent="0.2"/>
    <row r="207" ht="21" customHeight="1" x14ac:dyDescent="0.2"/>
    <row r="208" ht="21" customHeight="1" x14ac:dyDescent="0.2"/>
    <row r="209" ht="21" customHeight="1" x14ac:dyDescent="0.2"/>
    <row r="210" ht="21" customHeight="1" x14ac:dyDescent="0.2"/>
    <row r="211" ht="21" customHeight="1" x14ac:dyDescent="0.2"/>
    <row r="212" ht="21" customHeight="1" x14ac:dyDescent="0.2"/>
    <row r="213" ht="21" customHeight="1" x14ac:dyDescent="0.2"/>
    <row r="214" ht="21" customHeight="1" x14ac:dyDescent="0.2"/>
    <row r="215" ht="21" customHeight="1" x14ac:dyDescent="0.2"/>
    <row r="216" ht="21" customHeight="1" x14ac:dyDescent="0.2"/>
    <row r="217" ht="21" customHeight="1" x14ac:dyDescent="0.2"/>
    <row r="218" ht="21" customHeight="1" x14ac:dyDescent="0.2"/>
    <row r="219" ht="21" customHeight="1" x14ac:dyDescent="0.2"/>
    <row r="220" ht="21" customHeight="1" x14ac:dyDescent="0.2"/>
    <row r="221" ht="21" customHeight="1" x14ac:dyDescent="0.2"/>
    <row r="222" ht="21" customHeight="1" x14ac:dyDescent="0.2"/>
    <row r="223" ht="21" customHeight="1" x14ac:dyDescent="0.2"/>
    <row r="224" ht="21" customHeight="1" x14ac:dyDescent="0.2"/>
    <row r="225" ht="21" customHeight="1" x14ac:dyDescent="0.2"/>
    <row r="226" ht="21" customHeight="1" x14ac:dyDescent="0.2"/>
    <row r="227" ht="21" customHeight="1" x14ac:dyDescent="0.2"/>
    <row r="228" ht="21" customHeight="1" x14ac:dyDescent="0.2"/>
    <row r="229" ht="21" customHeight="1" x14ac:dyDescent="0.2"/>
    <row r="230" ht="21" customHeight="1" x14ac:dyDescent="0.2"/>
    <row r="231" ht="21" customHeight="1" x14ac:dyDescent="0.2"/>
    <row r="232" ht="21" customHeight="1" x14ac:dyDescent="0.2"/>
    <row r="233" ht="21" customHeight="1" x14ac:dyDescent="0.2"/>
    <row r="234" ht="21" customHeight="1" x14ac:dyDescent="0.2"/>
    <row r="235" ht="21" customHeight="1" x14ac:dyDescent="0.2"/>
    <row r="236" ht="21" customHeight="1" x14ac:dyDescent="0.2"/>
    <row r="237" ht="21" customHeight="1" x14ac:dyDescent="0.2"/>
    <row r="238" ht="21" customHeight="1" x14ac:dyDescent="0.2"/>
    <row r="239" ht="21" customHeight="1" x14ac:dyDescent="0.2"/>
    <row r="240" ht="21" customHeight="1" x14ac:dyDescent="0.2"/>
    <row r="241" ht="21" customHeight="1" x14ac:dyDescent="0.2"/>
    <row r="242" ht="21" customHeight="1" x14ac:dyDescent="0.2"/>
    <row r="243" ht="21" customHeight="1" x14ac:dyDescent="0.2"/>
    <row r="244" ht="21" customHeight="1" x14ac:dyDescent="0.2"/>
    <row r="245" ht="21" customHeight="1" x14ac:dyDescent="0.2"/>
    <row r="246" ht="21" customHeight="1" x14ac:dyDescent="0.2"/>
    <row r="247" ht="21" customHeight="1" x14ac:dyDescent="0.2"/>
    <row r="248" ht="21" customHeight="1" x14ac:dyDescent="0.2"/>
    <row r="249" ht="21" customHeight="1" x14ac:dyDescent="0.2"/>
    <row r="250" ht="21" customHeight="1" x14ac:dyDescent="0.2"/>
    <row r="251" ht="21" customHeight="1" x14ac:dyDescent="0.2"/>
    <row r="252" ht="21" customHeight="1" x14ac:dyDescent="0.2"/>
    <row r="253" ht="21" customHeight="1" x14ac:dyDescent="0.2"/>
    <row r="254" ht="21" customHeight="1" x14ac:dyDescent="0.2"/>
    <row r="255" ht="21" customHeight="1" x14ac:dyDescent="0.2"/>
    <row r="256" ht="21" customHeight="1" x14ac:dyDescent="0.2"/>
    <row r="257" ht="21" customHeight="1" x14ac:dyDescent="0.2"/>
    <row r="258" ht="21" customHeight="1" x14ac:dyDescent="0.2"/>
    <row r="259" ht="21" customHeight="1" x14ac:dyDescent="0.2"/>
    <row r="260" ht="21" customHeight="1" x14ac:dyDescent="0.2"/>
    <row r="261" ht="21" customHeight="1" x14ac:dyDescent="0.2"/>
    <row r="262" ht="21" customHeight="1" x14ac:dyDescent="0.2"/>
    <row r="263" ht="21" customHeight="1" x14ac:dyDescent="0.2"/>
    <row r="264" ht="21" customHeight="1" x14ac:dyDescent="0.2"/>
    <row r="265" ht="21" customHeight="1" x14ac:dyDescent="0.2"/>
    <row r="266" ht="21" customHeight="1" x14ac:dyDescent="0.2"/>
    <row r="267" ht="21" customHeight="1" x14ac:dyDescent="0.2"/>
    <row r="268" ht="21" customHeight="1" x14ac:dyDescent="0.2"/>
    <row r="269" ht="21" customHeight="1" x14ac:dyDescent="0.2"/>
    <row r="270" ht="21" customHeight="1" x14ac:dyDescent="0.2"/>
    <row r="271" ht="21" customHeight="1" x14ac:dyDescent="0.2"/>
    <row r="272" ht="21" customHeight="1" x14ac:dyDescent="0.2"/>
    <row r="273" ht="21" customHeight="1" x14ac:dyDescent="0.2"/>
    <row r="274" ht="21" customHeight="1" x14ac:dyDescent="0.2"/>
    <row r="275" ht="21" customHeight="1" x14ac:dyDescent="0.2"/>
    <row r="276" ht="21" customHeight="1" x14ac:dyDescent="0.2"/>
    <row r="277" ht="21" customHeight="1" x14ac:dyDescent="0.2"/>
    <row r="278" ht="21" customHeight="1" x14ac:dyDescent="0.2"/>
    <row r="279" ht="21" customHeight="1" x14ac:dyDescent="0.2"/>
    <row r="280" ht="21" customHeight="1" x14ac:dyDescent="0.2"/>
    <row r="281" ht="21" customHeight="1" x14ac:dyDescent="0.2"/>
    <row r="282" ht="21" customHeight="1" x14ac:dyDescent="0.2"/>
    <row r="283" ht="21" customHeight="1" x14ac:dyDescent="0.2"/>
    <row r="284" ht="21" customHeight="1" x14ac:dyDescent="0.2"/>
    <row r="285" ht="21" customHeight="1" x14ac:dyDescent="0.2"/>
    <row r="286" ht="21" customHeight="1" x14ac:dyDescent="0.2"/>
    <row r="287" ht="21" customHeight="1" x14ac:dyDescent="0.2"/>
    <row r="288" ht="21" customHeight="1" x14ac:dyDescent="0.2"/>
    <row r="289" ht="21" customHeight="1" x14ac:dyDescent="0.2"/>
    <row r="290" ht="21" customHeight="1" x14ac:dyDescent="0.2"/>
    <row r="291" ht="21" customHeight="1" x14ac:dyDescent="0.2"/>
    <row r="292" ht="21" customHeight="1" x14ac:dyDescent="0.2"/>
    <row r="293" ht="21" customHeight="1" x14ac:dyDescent="0.2"/>
    <row r="294" ht="21" customHeight="1" x14ac:dyDescent="0.2"/>
    <row r="295" ht="21" customHeight="1" x14ac:dyDescent="0.2"/>
    <row r="296" ht="21" customHeight="1" x14ac:dyDescent="0.2"/>
    <row r="297" ht="21" customHeight="1" x14ac:dyDescent="0.2"/>
    <row r="298" ht="21" customHeight="1" x14ac:dyDescent="0.2"/>
    <row r="299" ht="21" customHeight="1" x14ac:dyDescent="0.2"/>
    <row r="300" ht="21" customHeight="1" x14ac:dyDescent="0.2"/>
    <row r="301" ht="21" customHeight="1" x14ac:dyDescent="0.2"/>
    <row r="302" ht="21" customHeight="1" x14ac:dyDescent="0.2"/>
    <row r="303" ht="21" customHeight="1" x14ac:dyDescent="0.2"/>
    <row r="304" ht="21" customHeight="1" x14ac:dyDescent="0.2"/>
    <row r="305" ht="21" customHeight="1" x14ac:dyDescent="0.2"/>
    <row r="306" ht="21" customHeight="1" x14ac:dyDescent="0.2"/>
    <row r="307" ht="21" customHeight="1" x14ac:dyDescent="0.2"/>
    <row r="308" ht="21" customHeight="1" x14ac:dyDescent="0.2"/>
    <row r="309" ht="21" customHeight="1" x14ac:dyDescent="0.2"/>
    <row r="310" ht="21" customHeight="1" x14ac:dyDescent="0.2"/>
    <row r="311" ht="21" customHeight="1" x14ac:dyDescent="0.2"/>
    <row r="312" ht="21" customHeight="1" x14ac:dyDescent="0.2"/>
    <row r="313" ht="21" customHeight="1" x14ac:dyDescent="0.2"/>
    <row r="314" ht="21" customHeight="1" x14ac:dyDescent="0.2"/>
    <row r="315" ht="21" customHeight="1" x14ac:dyDescent="0.2"/>
    <row r="316" ht="21" customHeight="1" x14ac:dyDescent="0.2"/>
    <row r="317" ht="21" customHeight="1" x14ac:dyDescent="0.2"/>
    <row r="318" ht="21" customHeight="1" x14ac:dyDescent="0.2"/>
    <row r="319" ht="21" customHeight="1" x14ac:dyDescent="0.2"/>
    <row r="320" ht="21" customHeight="1" x14ac:dyDescent="0.2"/>
    <row r="321" ht="21" customHeight="1" x14ac:dyDescent="0.2"/>
    <row r="322" ht="21" customHeight="1" x14ac:dyDescent="0.2"/>
    <row r="323" ht="21" customHeight="1" x14ac:dyDescent="0.2"/>
    <row r="324" ht="21" customHeight="1" x14ac:dyDescent="0.2"/>
    <row r="325" ht="21" customHeight="1" x14ac:dyDescent="0.2"/>
    <row r="326" ht="21" customHeight="1" x14ac:dyDescent="0.2"/>
    <row r="327" ht="21" customHeight="1" x14ac:dyDescent="0.2"/>
    <row r="328" ht="21" customHeight="1" x14ac:dyDescent="0.2"/>
    <row r="329" ht="21" customHeight="1" x14ac:dyDescent="0.2"/>
    <row r="330" ht="21" customHeight="1" x14ac:dyDescent="0.2"/>
    <row r="331" ht="21" customHeight="1" x14ac:dyDescent="0.2"/>
    <row r="332" ht="21" customHeight="1" x14ac:dyDescent="0.2"/>
    <row r="333" ht="21" customHeight="1" x14ac:dyDescent="0.2"/>
    <row r="334" ht="21" customHeight="1" x14ac:dyDescent="0.2"/>
    <row r="335" ht="21" customHeight="1" x14ac:dyDescent="0.2"/>
    <row r="336" ht="21" customHeight="1" x14ac:dyDescent="0.2"/>
    <row r="337" ht="21" customHeight="1" x14ac:dyDescent="0.2"/>
    <row r="338" ht="21" customHeight="1" x14ac:dyDescent="0.2"/>
    <row r="339" ht="21" customHeight="1" x14ac:dyDescent="0.2"/>
    <row r="340" ht="21" customHeight="1" x14ac:dyDescent="0.2"/>
    <row r="341" ht="21" customHeight="1" x14ac:dyDescent="0.2"/>
    <row r="342" ht="21" customHeight="1" x14ac:dyDescent="0.2"/>
    <row r="343" ht="21" customHeight="1" x14ac:dyDescent="0.2"/>
    <row r="344" ht="21" customHeight="1" x14ac:dyDescent="0.2"/>
    <row r="345" ht="21" customHeight="1" x14ac:dyDescent="0.2"/>
    <row r="346" ht="21" customHeight="1" x14ac:dyDescent="0.2"/>
    <row r="347" ht="21" customHeight="1" x14ac:dyDescent="0.2"/>
    <row r="348" ht="21" customHeight="1" x14ac:dyDescent="0.2"/>
    <row r="349" ht="21" customHeight="1" x14ac:dyDescent="0.2"/>
    <row r="350" ht="21" customHeight="1" x14ac:dyDescent="0.2"/>
    <row r="351" ht="21" customHeight="1" x14ac:dyDescent="0.2"/>
    <row r="352" ht="21" customHeight="1" x14ac:dyDescent="0.2"/>
    <row r="353" ht="21" customHeight="1" x14ac:dyDescent="0.2"/>
    <row r="354" ht="21" customHeight="1" x14ac:dyDescent="0.2"/>
    <row r="355" ht="21" customHeight="1" x14ac:dyDescent="0.2"/>
    <row r="356" ht="21" customHeight="1" x14ac:dyDescent="0.2"/>
    <row r="357" ht="21" customHeight="1" x14ac:dyDescent="0.2"/>
    <row r="358" ht="21" customHeight="1" x14ac:dyDescent="0.2"/>
    <row r="359" ht="21" customHeight="1" x14ac:dyDescent="0.2"/>
    <row r="360" ht="21" customHeight="1" x14ac:dyDescent="0.2"/>
    <row r="361" ht="21" customHeight="1" x14ac:dyDescent="0.2"/>
    <row r="362" ht="21" customHeight="1" x14ac:dyDescent="0.2"/>
    <row r="363" ht="21" customHeight="1" x14ac:dyDescent="0.2"/>
    <row r="364" ht="21" customHeight="1" x14ac:dyDescent="0.2"/>
    <row r="365" ht="21" customHeight="1" x14ac:dyDescent="0.2"/>
    <row r="366" ht="21" customHeight="1" x14ac:dyDescent="0.2"/>
    <row r="367" ht="21" customHeight="1" x14ac:dyDescent="0.2"/>
    <row r="368" ht="21" customHeight="1" x14ac:dyDescent="0.2"/>
    <row r="369" ht="21" customHeight="1" x14ac:dyDescent="0.2"/>
    <row r="370" ht="21" customHeight="1" x14ac:dyDescent="0.2"/>
    <row r="371" ht="21" customHeight="1" x14ac:dyDescent="0.2"/>
    <row r="372" ht="21" customHeight="1" x14ac:dyDescent="0.2"/>
    <row r="373" ht="21" customHeight="1" x14ac:dyDescent="0.2"/>
    <row r="374" ht="21" customHeight="1" x14ac:dyDescent="0.2"/>
    <row r="375" ht="21" customHeight="1" x14ac:dyDescent="0.2"/>
    <row r="376" ht="21" customHeight="1" x14ac:dyDescent="0.2"/>
    <row r="377" ht="21" customHeight="1" x14ac:dyDescent="0.2"/>
    <row r="378" ht="21" customHeight="1" x14ac:dyDescent="0.2"/>
    <row r="379" ht="21" customHeight="1" x14ac:dyDescent="0.2"/>
    <row r="380" ht="21" customHeight="1" x14ac:dyDescent="0.2"/>
    <row r="381" ht="21" customHeight="1" x14ac:dyDescent="0.2"/>
    <row r="382" ht="21" customHeight="1" x14ac:dyDescent="0.2"/>
    <row r="383" ht="21" customHeight="1" x14ac:dyDescent="0.2"/>
    <row r="384" ht="21" customHeight="1" x14ac:dyDescent="0.2"/>
    <row r="385" ht="21" customHeight="1" x14ac:dyDescent="0.2"/>
    <row r="386" ht="21" customHeight="1" x14ac:dyDescent="0.2"/>
    <row r="387" ht="21" customHeight="1" x14ac:dyDescent="0.2"/>
    <row r="388" ht="21" customHeight="1" x14ac:dyDescent="0.2"/>
    <row r="389" ht="21" customHeight="1" x14ac:dyDescent="0.2"/>
    <row r="390" ht="21" customHeight="1" x14ac:dyDescent="0.2"/>
    <row r="391" ht="21" customHeight="1" x14ac:dyDescent="0.2"/>
    <row r="392" ht="21" customHeight="1" x14ac:dyDescent="0.2"/>
    <row r="393" ht="21" customHeight="1" x14ac:dyDescent="0.2"/>
    <row r="394" ht="21" customHeight="1" x14ac:dyDescent="0.2"/>
    <row r="395" ht="21" customHeight="1" x14ac:dyDescent="0.2"/>
    <row r="396" ht="21" customHeight="1" x14ac:dyDescent="0.2"/>
    <row r="397" ht="21" customHeight="1" x14ac:dyDescent="0.2"/>
    <row r="398" ht="21" customHeight="1" x14ac:dyDescent="0.2"/>
    <row r="399" ht="21" customHeight="1" x14ac:dyDescent="0.2"/>
    <row r="400" ht="21" customHeight="1" x14ac:dyDescent="0.2"/>
    <row r="401" ht="21" customHeight="1" x14ac:dyDescent="0.2"/>
    <row r="402" ht="21" customHeight="1" x14ac:dyDescent="0.2"/>
    <row r="403" ht="21" customHeight="1" x14ac:dyDescent="0.2"/>
    <row r="404" ht="21" customHeight="1" x14ac:dyDescent="0.2"/>
    <row r="405" ht="21" customHeight="1" x14ac:dyDescent="0.2"/>
    <row r="406" ht="21" customHeight="1" x14ac:dyDescent="0.2"/>
    <row r="407" ht="21" customHeight="1" x14ac:dyDescent="0.2"/>
    <row r="408" ht="21" customHeight="1" x14ac:dyDescent="0.2"/>
    <row r="409" ht="21" customHeight="1" x14ac:dyDescent="0.2"/>
    <row r="410" ht="21" customHeight="1" x14ac:dyDescent="0.2"/>
    <row r="411" ht="21" customHeight="1" x14ac:dyDescent="0.2"/>
    <row r="412" ht="21" customHeight="1" x14ac:dyDescent="0.2"/>
    <row r="413" ht="21" customHeight="1" x14ac:dyDescent="0.2"/>
    <row r="414" ht="21" customHeight="1" x14ac:dyDescent="0.2"/>
    <row r="415" ht="21" customHeight="1" x14ac:dyDescent="0.2"/>
    <row r="416" ht="21" customHeight="1" x14ac:dyDescent="0.2"/>
    <row r="417" ht="21" customHeight="1" x14ac:dyDescent="0.2"/>
    <row r="418" ht="21" customHeight="1" x14ac:dyDescent="0.2"/>
    <row r="419" ht="21" customHeight="1" x14ac:dyDescent="0.2"/>
    <row r="420" ht="21" customHeight="1" x14ac:dyDescent="0.2"/>
    <row r="421" ht="21" customHeight="1" x14ac:dyDescent="0.2"/>
    <row r="422" ht="21" customHeight="1" x14ac:dyDescent="0.2"/>
    <row r="423" ht="21" customHeight="1" x14ac:dyDescent="0.2"/>
    <row r="424" ht="21" customHeight="1" x14ac:dyDescent="0.2"/>
    <row r="425" ht="21" customHeight="1" x14ac:dyDescent="0.2"/>
    <row r="426" ht="21" customHeight="1" x14ac:dyDescent="0.2"/>
    <row r="427" ht="21" customHeight="1" x14ac:dyDescent="0.2"/>
    <row r="428" ht="21" customHeight="1" x14ac:dyDescent="0.2"/>
    <row r="429" ht="21" customHeight="1" x14ac:dyDescent="0.2"/>
    <row r="430" ht="21" customHeight="1" x14ac:dyDescent="0.2"/>
    <row r="431" ht="21" customHeight="1" x14ac:dyDescent="0.2"/>
    <row r="432" ht="21" customHeight="1" x14ac:dyDescent="0.2"/>
    <row r="433" ht="21" customHeight="1" x14ac:dyDescent="0.2"/>
    <row r="434" ht="21" customHeight="1" x14ac:dyDescent="0.2"/>
    <row r="435" ht="21" customHeight="1" x14ac:dyDescent="0.2"/>
    <row r="436" ht="21" customHeight="1" x14ac:dyDescent="0.2"/>
    <row r="437" ht="21" customHeight="1" x14ac:dyDescent="0.2"/>
    <row r="438" ht="21" customHeight="1" x14ac:dyDescent="0.2"/>
    <row r="439" ht="21" customHeight="1" x14ac:dyDescent="0.2"/>
    <row r="440" ht="21" customHeight="1" x14ac:dyDescent="0.2"/>
    <row r="441" ht="21" customHeight="1" x14ac:dyDescent="0.2"/>
    <row r="442" ht="21" customHeight="1" x14ac:dyDescent="0.2"/>
    <row r="443" ht="21" customHeight="1" x14ac:dyDescent="0.2"/>
    <row r="444" ht="21" customHeight="1" x14ac:dyDescent="0.2"/>
    <row r="445" ht="21" customHeight="1" x14ac:dyDescent="0.2"/>
    <row r="446" ht="21" customHeight="1" x14ac:dyDescent="0.2"/>
    <row r="447" ht="21" customHeight="1" x14ac:dyDescent="0.2"/>
    <row r="448" ht="21" customHeight="1" x14ac:dyDescent="0.2"/>
    <row r="449" ht="21" customHeight="1" x14ac:dyDescent="0.2"/>
    <row r="450" ht="21" customHeight="1" x14ac:dyDescent="0.2"/>
    <row r="451" ht="21" customHeight="1" x14ac:dyDescent="0.2"/>
    <row r="452" ht="21" customHeight="1" x14ac:dyDescent="0.2"/>
    <row r="453" ht="21" customHeight="1" x14ac:dyDescent="0.2"/>
    <row r="454" ht="21" customHeight="1" x14ac:dyDescent="0.2"/>
    <row r="455" ht="21" customHeight="1" x14ac:dyDescent="0.2"/>
    <row r="456" ht="21" customHeight="1" x14ac:dyDescent="0.2"/>
    <row r="457" ht="21" customHeight="1" x14ac:dyDescent="0.2"/>
    <row r="458" ht="21" customHeight="1" x14ac:dyDescent="0.2"/>
    <row r="459" ht="21" customHeight="1" x14ac:dyDescent="0.2"/>
    <row r="460" ht="21" customHeight="1" x14ac:dyDescent="0.2"/>
    <row r="461" ht="21" customHeight="1" x14ac:dyDescent="0.2"/>
    <row r="462" ht="21" customHeight="1" x14ac:dyDescent="0.2"/>
    <row r="463" ht="21" customHeight="1" x14ac:dyDescent="0.2"/>
    <row r="464" ht="21" customHeight="1" x14ac:dyDescent="0.2"/>
    <row r="465" ht="21" customHeight="1" x14ac:dyDescent="0.2"/>
    <row r="466" ht="21" customHeight="1" x14ac:dyDescent="0.2"/>
    <row r="467" ht="21" customHeight="1" x14ac:dyDescent="0.2"/>
    <row r="468" ht="21" customHeight="1" x14ac:dyDescent="0.2"/>
    <row r="469" ht="21" customHeight="1" x14ac:dyDescent="0.2"/>
    <row r="470" ht="21" customHeight="1" x14ac:dyDescent="0.2"/>
    <row r="471" ht="21" customHeight="1" x14ac:dyDescent="0.2"/>
    <row r="472" ht="21" customHeight="1" x14ac:dyDescent="0.2"/>
    <row r="473" ht="21" customHeight="1" x14ac:dyDescent="0.2"/>
    <row r="474" ht="21" customHeight="1" x14ac:dyDescent="0.2"/>
    <row r="475" ht="21" customHeight="1" x14ac:dyDescent="0.2"/>
    <row r="476" ht="21" customHeight="1" x14ac:dyDescent="0.2"/>
    <row r="477" ht="21" customHeight="1" x14ac:dyDescent="0.2"/>
    <row r="478" ht="21" customHeight="1" x14ac:dyDescent="0.2"/>
    <row r="479" ht="21" customHeight="1" x14ac:dyDescent="0.2"/>
    <row r="480" ht="21" customHeight="1" x14ac:dyDescent="0.2"/>
    <row r="481" ht="21" customHeight="1" x14ac:dyDescent="0.2"/>
    <row r="482" ht="21" customHeight="1" x14ac:dyDescent="0.2"/>
    <row r="483" ht="21" customHeight="1" x14ac:dyDescent="0.2"/>
    <row r="484" ht="21" customHeight="1" x14ac:dyDescent="0.2"/>
    <row r="485" ht="21" customHeight="1" x14ac:dyDescent="0.2"/>
    <row r="486" ht="21" customHeight="1" x14ac:dyDescent="0.2"/>
    <row r="487" ht="21" customHeight="1" x14ac:dyDescent="0.2"/>
    <row r="488" ht="21" customHeight="1" x14ac:dyDescent="0.2"/>
    <row r="489" ht="21" customHeight="1" x14ac:dyDescent="0.2"/>
    <row r="490" ht="21" customHeight="1" x14ac:dyDescent="0.2"/>
    <row r="491" ht="21" customHeight="1" x14ac:dyDescent="0.2"/>
    <row r="492" ht="21" customHeight="1" x14ac:dyDescent="0.2"/>
    <row r="493" ht="21" customHeight="1" x14ac:dyDescent="0.2"/>
    <row r="494" ht="21" customHeight="1" x14ac:dyDescent="0.2"/>
    <row r="495" ht="21" customHeight="1" x14ac:dyDescent="0.2"/>
    <row r="496" ht="21" customHeight="1" x14ac:dyDescent="0.2"/>
  </sheetData>
  <sortState ref="A12:AA27">
    <sortCondition ref="A12:A27"/>
  </sortState>
  <mergeCells count="7">
    <mergeCell ref="A3:G3"/>
    <mergeCell ref="G5:H5"/>
    <mergeCell ref="C5:F5"/>
    <mergeCell ref="A1:H1"/>
    <mergeCell ref="A2:H2"/>
    <mergeCell ref="A5:B5"/>
    <mergeCell ref="A4:G4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9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indexed="15"/>
    <pageSetUpPr fitToPage="1"/>
  </sheetPr>
  <dimension ref="A1:U48"/>
  <sheetViews>
    <sheetView topLeftCell="A23" workbookViewId="0">
      <selection activeCell="C32" sqref="C32"/>
    </sheetView>
  </sheetViews>
  <sheetFormatPr defaultRowHeight="14.25" x14ac:dyDescent="0.2"/>
  <cols>
    <col min="1" max="1" width="4.140625" style="267" customWidth="1"/>
    <col min="2" max="2" width="21.28515625" style="267" customWidth="1"/>
    <col min="3" max="3" width="10.5703125" style="267" customWidth="1"/>
    <col min="4" max="4" width="12.28515625" style="267" customWidth="1"/>
    <col min="5" max="5" width="24.85546875" style="267" customWidth="1"/>
    <col min="6" max="6" width="8" style="267" customWidth="1"/>
    <col min="7" max="7" width="8.5703125" style="267" customWidth="1"/>
    <col min="8" max="8" width="9.42578125" style="267" customWidth="1"/>
    <col min="9" max="9" width="2.28515625" style="28" hidden="1" customWidth="1"/>
    <col min="10" max="10" width="7.5703125" style="28" hidden="1" customWidth="1"/>
    <col min="11" max="11" width="1" style="28" hidden="1" customWidth="1"/>
    <col min="12" max="12" width="0.5703125" style="28" hidden="1" customWidth="1"/>
    <col min="13" max="13" width="5.5703125" style="25" hidden="1" customWidth="1"/>
    <col min="14" max="14" width="4.140625" style="26" hidden="1" customWidth="1"/>
    <col min="15" max="15" width="4.7109375" style="26" hidden="1" customWidth="1"/>
    <col min="16" max="16" width="3.28515625" style="225" hidden="1" customWidth="1"/>
    <col min="17" max="17" width="33.7109375" style="42" hidden="1" customWidth="1"/>
    <col min="18" max="18" width="9.140625" hidden="1" customWidth="1"/>
    <col min="19" max="19" width="9.140625" style="18" hidden="1" customWidth="1"/>
    <col min="20" max="16384" width="9.140625" style="18"/>
  </cols>
  <sheetData>
    <row r="1" spans="1:19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9" s="20" customFormat="1" ht="11.25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</row>
    <row r="3" spans="1:19" s="66" customFormat="1" ht="11.25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</row>
    <row r="4" spans="1:19" s="66" customForma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</row>
    <row r="5" spans="1:19" s="22" customFormat="1" ht="31.5" customHeight="1" x14ac:dyDescent="0.15">
      <c r="A5" s="508" t="s">
        <v>1105</v>
      </c>
      <c r="B5" s="509"/>
      <c r="C5" s="501" t="s">
        <v>1382</v>
      </c>
      <c r="D5" s="501"/>
      <c r="E5" s="501"/>
      <c r="F5" s="501"/>
      <c r="G5" s="587" t="s">
        <v>1110</v>
      </c>
      <c r="H5" s="587"/>
      <c r="I5" s="271"/>
      <c r="J5" s="271"/>
      <c r="K5" s="61"/>
      <c r="L5" s="61"/>
      <c r="M5" s="60"/>
      <c r="N5" s="60"/>
      <c r="O5" s="60"/>
      <c r="P5" s="75"/>
      <c r="Q5" s="58"/>
      <c r="R5" s="231"/>
    </row>
    <row r="6" spans="1:19" s="22" customFormat="1" ht="10.5" customHeight="1" x14ac:dyDescent="0.15">
      <c r="A6" s="472"/>
      <c r="B6" s="473"/>
      <c r="D6" s="475"/>
      <c r="E6" s="475"/>
      <c r="F6" s="475"/>
      <c r="G6" s="299"/>
      <c r="H6" s="271"/>
      <c r="I6" s="271"/>
      <c r="J6" s="271"/>
      <c r="K6" s="61"/>
      <c r="L6" s="61"/>
      <c r="M6" s="60"/>
      <c r="N6" s="60"/>
      <c r="O6" s="60"/>
      <c r="P6" s="75"/>
      <c r="Q6" s="58"/>
      <c r="R6" s="231"/>
    </row>
    <row r="7" spans="1:19" s="22" customFormat="1" ht="17.100000000000001" customHeight="1" x14ac:dyDescent="0.2">
      <c r="A7" s="235" t="s">
        <v>11</v>
      </c>
      <c r="B7" s="234" t="s">
        <v>232</v>
      </c>
      <c r="C7" s="507" t="s">
        <v>92</v>
      </c>
      <c r="D7" s="507"/>
      <c r="E7" s="507"/>
      <c r="F7" s="270" t="s">
        <v>162</v>
      </c>
      <c r="G7" s="270" t="s">
        <v>163</v>
      </c>
      <c r="H7" s="243" t="s">
        <v>164</v>
      </c>
      <c r="I7" s="243"/>
      <c r="K7" s="68"/>
      <c r="L7" s="68"/>
      <c r="M7" s="60"/>
      <c r="N7" s="60"/>
      <c r="O7" s="59"/>
      <c r="P7" s="69"/>
      <c r="Q7" s="58"/>
      <c r="R7" s="231"/>
    </row>
    <row r="8" spans="1:19" s="22" customFormat="1" ht="17.100000000000001" customHeight="1" x14ac:dyDescent="0.2">
      <c r="A8" s="235" t="s">
        <v>12</v>
      </c>
      <c r="B8" s="234" t="s">
        <v>231</v>
      </c>
      <c r="C8" s="511" t="s">
        <v>16</v>
      </c>
      <c r="D8" s="511"/>
      <c r="E8" s="511"/>
      <c r="F8" s="237" t="s">
        <v>30</v>
      </c>
      <c r="G8" s="636" t="s">
        <v>1104</v>
      </c>
      <c r="H8" s="482" t="s">
        <v>1383</v>
      </c>
      <c r="I8" s="237"/>
      <c r="K8" s="61"/>
      <c r="L8" s="61"/>
      <c r="M8" s="60"/>
      <c r="N8" s="60"/>
      <c r="O8" s="60"/>
      <c r="P8" s="75"/>
      <c r="Q8" s="58"/>
      <c r="R8" s="231"/>
    </row>
    <row r="9" spans="1:19" s="22" customFormat="1" ht="17.100000000000001" customHeight="1" x14ac:dyDescent="0.2">
      <c r="A9" s="239" t="s">
        <v>13</v>
      </c>
      <c r="B9" s="234" t="s">
        <v>230</v>
      </c>
      <c r="C9" s="589" t="s">
        <v>210</v>
      </c>
      <c r="D9" s="589"/>
      <c r="E9" s="589"/>
      <c r="F9" s="409"/>
      <c r="G9" s="478" t="s">
        <v>1359</v>
      </c>
      <c r="H9" s="403"/>
      <c r="I9" s="237"/>
      <c r="K9" s="61"/>
      <c r="L9" s="61"/>
      <c r="M9" s="60"/>
      <c r="N9" s="60"/>
      <c r="O9" s="60"/>
      <c r="P9" s="75"/>
      <c r="Q9" s="58"/>
      <c r="R9" s="230"/>
    </row>
    <row r="10" spans="1:19" s="64" customFormat="1" ht="12.95" customHeight="1" x14ac:dyDescent="0.2">
      <c r="B10" s="242"/>
      <c r="C10" s="588" t="s">
        <v>211</v>
      </c>
      <c r="D10" s="588"/>
      <c r="E10" s="588"/>
      <c r="F10" s="242"/>
      <c r="G10" s="237"/>
      <c r="H10" s="403"/>
      <c r="I10" s="244"/>
      <c r="K10" s="68"/>
      <c r="L10" s="68"/>
      <c r="M10" s="60"/>
      <c r="N10" s="60"/>
      <c r="O10" s="59"/>
      <c r="P10" s="69"/>
      <c r="Q10" s="58"/>
      <c r="R10" s="231"/>
    </row>
    <row r="11" spans="1:19" s="64" customFormat="1" ht="12.95" customHeight="1" x14ac:dyDescent="0.2">
      <c r="A11" s="245"/>
      <c r="B11" s="245"/>
      <c r="C11" s="245"/>
      <c r="D11" s="245"/>
      <c r="E11" s="245"/>
      <c r="F11" s="245"/>
      <c r="G11" s="245"/>
      <c r="H11" s="245"/>
      <c r="I11" s="28"/>
      <c r="J11" s="28"/>
      <c r="K11" s="61"/>
      <c r="L11" s="61"/>
      <c r="M11" s="60"/>
      <c r="N11" s="60"/>
      <c r="O11" s="60"/>
      <c r="P11" s="75"/>
      <c r="Q11" s="58"/>
      <c r="R11" s="230"/>
    </row>
    <row r="12" spans="1:19" s="64" customFormat="1" ht="21.75" customHeight="1" x14ac:dyDescent="0.2">
      <c r="A12" s="249" t="s">
        <v>26</v>
      </c>
      <c r="B12" s="249" t="s">
        <v>153</v>
      </c>
      <c r="C12" s="249" t="s">
        <v>154</v>
      </c>
      <c r="D12" s="249" t="s">
        <v>155</v>
      </c>
      <c r="E12" s="249" t="s">
        <v>156</v>
      </c>
      <c r="F12" s="699"/>
      <c r="G12" s="483" t="s">
        <v>165</v>
      </c>
      <c r="H12" s="483" t="s">
        <v>158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334"/>
    </row>
    <row r="13" spans="1:19" s="64" customFormat="1" ht="13.5" customHeight="1" x14ac:dyDescent="0.2">
      <c r="A13" s="682">
        <v>1</v>
      </c>
      <c r="B13" s="680" t="s">
        <v>603</v>
      </c>
      <c r="C13" s="689" t="s">
        <v>604</v>
      </c>
      <c r="D13" s="682" t="s">
        <v>1111</v>
      </c>
      <c r="E13" s="690" t="s">
        <v>1156</v>
      </c>
      <c r="F13" s="440"/>
      <c r="G13" s="692" t="s">
        <v>1385</v>
      </c>
      <c r="H13" s="682" t="s">
        <v>354</v>
      </c>
      <c r="I13" s="28"/>
      <c r="J13" s="28"/>
      <c r="K13" s="61"/>
      <c r="L13" s="61"/>
      <c r="M13" s="60"/>
      <c r="N13" s="60"/>
      <c r="O13" s="60"/>
      <c r="P13" s="75"/>
      <c r="Q13" s="58"/>
      <c r="R13" s="230"/>
    </row>
    <row r="14" spans="1:19" s="64" customFormat="1" ht="13.5" customHeight="1" x14ac:dyDescent="0.2">
      <c r="A14" s="682">
        <v>2</v>
      </c>
      <c r="B14" s="680" t="s">
        <v>914</v>
      </c>
      <c r="C14" s="689" t="s">
        <v>915</v>
      </c>
      <c r="D14" s="682" t="s">
        <v>1111</v>
      </c>
      <c r="E14" s="690" t="s">
        <v>1158</v>
      </c>
      <c r="F14" s="440"/>
      <c r="G14" s="692" t="s">
        <v>1386</v>
      </c>
      <c r="H14" s="682" t="s">
        <v>358</v>
      </c>
      <c r="I14" s="28"/>
      <c r="J14" s="28"/>
      <c r="K14" s="61"/>
      <c r="L14" s="61"/>
      <c r="M14" s="60"/>
      <c r="N14" s="60"/>
      <c r="O14" s="60"/>
      <c r="P14" s="75"/>
      <c r="Q14" s="58"/>
      <c r="R14"/>
    </row>
    <row r="15" spans="1:19" s="64" customFormat="1" ht="13.5" customHeight="1" x14ac:dyDescent="0.2">
      <c r="A15" s="682">
        <v>3</v>
      </c>
      <c r="B15" s="680" t="s">
        <v>539</v>
      </c>
      <c r="C15" s="689" t="s">
        <v>540</v>
      </c>
      <c r="D15" s="682" t="s">
        <v>1111</v>
      </c>
      <c r="E15" s="690" t="s">
        <v>112</v>
      </c>
      <c r="F15" s="441"/>
      <c r="G15" s="692" t="s">
        <v>1387</v>
      </c>
      <c r="H15" s="682" t="s">
        <v>358</v>
      </c>
      <c r="I15" s="28"/>
      <c r="J15" s="28"/>
      <c r="K15" s="35"/>
      <c r="L15" s="35"/>
      <c r="M15" s="25"/>
      <c r="N15" s="56"/>
      <c r="O15" s="35"/>
      <c r="P15" s="227"/>
      <c r="Q15" s="56"/>
      <c r="R15"/>
      <c r="S15" s="18"/>
    </row>
    <row r="16" spans="1:19" ht="12.75" x14ac:dyDescent="0.2">
      <c r="A16" s="682">
        <v>4</v>
      </c>
      <c r="B16" s="680" t="s">
        <v>835</v>
      </c>
      <c r="C16" s="689" t="s">
        <v>836</v>
      </c>
      <c r="D16" s="682" t="s">
        <v>1111</v>
      </c>
      <c r="E16" s="690" t="s">
        <v>272</v>
      </c>
      <c r="F16" s="440"/>
      <c r="G16" s="692" t="s">
        <v>1388</v>
      </c>
      <c r="H16" s="682" t="s">
        <v>358</v>
      </c>
      <c r="K16" s="61"/>
      <c r="L16" s="61"/>
      <c r="M16" s="60"/>
      <c r="N16" s="60"/>
      <c r="O16" s="60"/>
      <c r="P16" s="75"/>
      <c r="Q16" s="58"/>
      <c r="R16" s="230"/>
      <c r="S16" s="64"/>
    </row>
    <row r="17" spans="1:19" ht="13.5" customHeight="1" x14ac:dyDescent="0.2">
      <c r="A17" s="682">
        <v>5</v>
      </c>
      <c r="B17" s="680" t="s">
        <v>982</v>
      </c>
      <c r="C17" s="689" t="s">
        <v>983</v>
      </c>
      <c r="D17" s="682" t="s">
        <v>1111</v>
      </c>
      <c r="E17" s="690" t="s">
        <v>276</v>
      </c>
      <c r="F17" s="440"/>
      <c r="G17" s="692" t="s">
        <v>1389</v>
      </c>
      <c r="H17" s="682" t="s">
        <v>358</v>
      </c>
      <c r="K17" s="68"/>
      <c r="L17" s="68"/>
      <c r="M17" s="60"/>
      <c r="N17" s="60"/>
      <c r="O17" s="59"/>
      <c r="P17" s="69"/>
      <c r="Q17" s="58"/>
      <c r="R17" s="67"/>
    </row>
    <row r="18" spans="1:19" s="22" customFormat="1" ht="15" customHeight="1" x14ac:dyDescent="0.2">
      <c r="A18" s="682">
        <v>6</v>
      </c>
      <c r="B18" s="680" t="s">
        <v>998</v>
      </c>
      <c r="C18" s="689" t="s">
        <v>999</v>
      </c>
      <c r="D18" s="682" t="s">
        <v>1111</v>
      </c>
      <c r="E18" s="690" t="s">
        <v>276</v>
      </c>
      <c r="F18" s="440"/>
      <c r="G18" s="692" t="s">
        <v>1390</v>
      </c>
      <c r="H18" s="682" t="s">
        <v>358</v>
      </c>
      <c r="I18" s="28"/>
      <c r="J18" s="28"/>
      <c r="K18" s="28"/>
      <c r="L18" s="28"/>
      <c r="M18" s="25"/>
      <c r="N18" s="26"/>
      <c r="O18" s="26"/>
      <c r="P18" s="225"/>
      <c r="Q18" s="42"/>
      <c r="R18"/>
      <c r="S18" s="18"/>
    </row>
    <row r="19" spans="1:19" ht="12.75" x14ac:dyDescent="0.2">
      <c r="A19" s="682">
        <v>7</v>
      </c>
      <c r="B19" s="680" t="s">
        <v>582</v>
      </c>
      <c r="C19" s="689" t="s">
        <v>583</v>
      </c>
      <c r="D19" s="682" t="s">
        <v>1112</v>
      </c>
      <c r="E19" s="690" t="s">
        <v>112</v>
      </c>
      <c r="F19" s="440"/>
      <c r="G19" s="692" t="s">
        <v>1391</v>
      </c>
      <c r="H19" s="682" t="s">
        <v>358</v>
      </c>
    </row>
    <row r="20" spans="1:19" s="22" customFormat="1" ht="12.2" customHeight="1" x14ac:dyDescent="0.2">
      <c r="A20" s="682">
        <v>8</v>
      </c>
      <c r="B20" s="680" t="s">
        <v>894</v>
      </c>
      <c r="C20" s="689" t="s">
        <v>895</v>
      </c>
      <c r="D20" s="682" t="s">
        <v>1112</v>
      </c>
      <c r="E20" s="690" t="s">
        <v>104</v>
      </c>
      <c r="F20" s="441"/>
      <c r="G20" s="692" t="s">
        <v>1392</v>
      </c>
      <c r="H20" s="682" t="s">
        <v>358</v>
      </c>
      <c r="I20" s="28"/>
      <c r="J20" s="28"/>
      <c r="K20" s="28"/>
      <c r="L20" s="28"/>
      <c r="M20" s="25"/>
      <c r="N20" s="26"/>
      <c r="O20" s="26"/>
      <c r="P20" s="225"/>
      <c r="Q20" s="42"/>
      <c r="R20"/>
      <c r="S20" s="18"/>
    </row>
    <row r="21" spans="1:19" ht="12.75" customHeight="1" x14ac:dyDescent="0.2">
      <c r="A21" s="682">
        <v>9</v>
      </c>
      <c r="B21" s="680" t="s">
        <v>904</v>
      </c>
      <c r="C21" s="689" t="s">
        <v>905</v>
      </c>
      <c r="D21" s="682" t="s">
        <v>1111</v>
      </c>
      <c r="E21" s="690" t="s">
        <v>104</v>
      </c>
      <c r="F21" s="440"/>
      <c r="G21" s="692" t="s">
        <v>1393</v>
      </c>
      <c r="H21" s="682" t="s">
        <v>358</v>
      </c>
      <c r="K21" s="49"/>
      <c r="L21" s="49"/>
      <c r="M21" s="50"/>
      <c r="N21" s="51"/>
      <c r="O21" s="51"/>
      <c r="P21" s="226"/>
      <c r="Q21" s="48"/>
      <c r="R21" s="27"/>
      <c r="S21" s="27"/>
    </row>
    <row r="22" spans="1:19" s="22" customFormat="1" ht="12.75" customHeight="1" x14ac:dyDescent="0.2">
      <c r="A22" s="682">
        <v>10</v>
      </c>
      <c r="B22" s="680" t="s">
        <v>1150</v>
      </c>
      <c r="C22" s="689" t="s">
        <v>1151</v>
      </c>
      <c r="D22" s="682" t="s">
        <v>1112</v>
      </c>
      <c r="E22" s="690" t="s">
        <v>112</v>
      </c>
      <c r="F22" s="440"/>
      <c r="G22" s="692" t="s">
        <v>1394</v>
      </c>
      <c r="H22" s="682" t="s">
        <v>358</v>
      </c>
      <c r="I22" s="28"/>
      <c r="J22" s="28"/>
      <c r="K22" s="28"/>
      <c r="L22" s="28"/>
      <c r="M22" s="25"/>
      <c r="N22" s="26"/>
      <c r="O22" s="26"/>
      <c r="P22" s="225"/>
      <c r="Q22" s="42"/>
      <c r="R22"/>
      <c r="S22" s="18"/>
    </row>
    <row r="23" spans="1:19" s="27" customFormat="1" ht="12.75" customHeight="1" x14ac:dyDescent="0.2">
      <c r="A23" s="682">
        <v>11</v>
      </c>
      <c r="B23" s="680" t="s">
        <v>1157</v>
      </c>
      <c r="C23" s="689" t="s">
        <v>455</v>
      </c>
      <c r="D23" s="682" t="s">
        <v>1111</v>
      </c>
      <c r="E23" s="690" t="s">
        <v>104</v>
      </c>
      <c r="F23" s="440"/>
      <c r="G23" s="692" t="s">
        <v>1395</v>
      </c>
      <c r="H23" s="682" t="s">
        <v>358</v>
      </c>
      <c r="I23" s="28"/>
      <c r="J23" s="28"/>
      <c r="K23" s="22"/>
      <c r="L23" s="22"/>
      <c r="M23" s="22"/>
      <c r="N23" s="22"/>
      <c r="O23" s="22"/>
      <c r="P23" s="22"/>
      <c r="Q23" s="22"/>
      <c r="R23" s="22"/>
      <c r="S23" s="22"/>
    </row>
    <row r="24" spans="1:19" s="64" customFormat="1" ht="13.5" customHeight="1" x14ac:dyDescent="0.2">
      <c r="A24" s="682">
        <v>12</v>
      </c>
      <c r="B24" s="680" t="s">
        <v>1148</v>
      </c>
      <c r="C24" s="689" t="s">
        <v>1149</v>
      </c>
      <c r="D24" s="682" t="s">
        <v>1112</v>
      </c>
      <c r="E24" s="690" t="s">
        <v>112</v>
      </c>
      <c r="F24" s="440"/>
      <c r="G24" s="692" t="s">
        <v>1396</v>
      </c>
      <c r="H24" s="682" t="s">
        <v>358</v>
      </c>
      <c r="I24" s="28"/>
      <c r="J24" s="28"/>
      <c r="K24" s="45"/>
      <c r="L24" s="45"/>
      <c r="M24" s="45"/>
      <c r="N24" s="45"/>
      <c r="O24" s="45"/>
      <c r="P24" s="45"/>
      <c r="Q24" s="46"/>
      <c r="R24" s="35"/>
      <c r="S24" s="18"/>
    </row>
    <row r="25" spans="1:19" ht="12.75" customHeight="1" x14ac:dyDescent="0.2">
      <c r="A25" s="682">
        <v>13</v>
      </c>
      <c r="B25" s="680" t="s">
        <v>873</v>
      </c>
      <c r="C25" s="689" t="s">
        <v>874</v>
      </c>
      <c r="D25" s="682" t="s">
        <v>1112</v>
      </c>
      <c r="E25" s="690" t="s">
        <v>104</v>
      </c>
      <c r="F25" s="440"/>
      <c r="G25" s="692" t="s">
        <v>1397</v>
      </c>
      <c r="H25" s="682" t="s">
        <v>358</v>
      </c>
      <c r="K25" s="61"/>
      <c r="L25" s="61"/>
      <c r="M25" s="60"/>
      <c r="N25" s="60"/>
      <c r="O25" s="60"/>
      <c r="P25" s="75"/>
      <c r="Q25" s="58"/>
      <c r="R25" s="22"/>
    </row>
    <row r="26" spans="1:19" ht="14.25" customHeight="1" x14ac:dyDescent="0.2">
      <c r="A26" s="682">
        <v>14</v>
      </c>
      <c r="B26" s="680" t="s">
        <v>1154</v>
      </c>
      <c r="C26" s="689" t="s">
        <v>1155</v>
      </c>
      <c r="D26" s="682"/>
      <c r="E26" s="690" t="s">
        <v>112</v>
      </c>
      <c r="F26" s="440"/>
      <c r="G26" s="692" t="s">
        <v>1398</v>
      </c>
      <c r="H26" s="682">
        <v>1</v>
      </c>
    </row>
    <row r="27" spans="1:19" s="20" customFormat="1" ht="14.25" customHeight="1" x14ac:dyDescent="0.2">
      <c r="A27" s="682">
        <v>15</v>
      </c>
      <c r="B27" s="680" t="s">
        <v>1152</v>
      </c>
      <c r="C27" s="689" t="s">
        <v>1153</v>
      </c>
      <c r="D27" s="682">
        <v>2</v>
      </c>
      <c r="E27" s="690" t="s">
        <v>112</v>
      </c>
      <c r="F27" s="441"/>
      <c r="G27" s="692" t="s">
        <v>1399</v>
      </c>
      <c r="H27" s="682">
        <v>2</v>
      </c>
      <c r="I27" s="28"/>
      <c r="J27" s="28"/>
      <c r="K27" s="61"/>
      <c r="L27" s="61"/>
      <c r="M27" s="60"/>
      <c r="N27" s="60"/>
      <c r="O27" s="60"/>
      <c r="P27" s="75"/>
      <c r="Q27" s="58"/>
      <c r="R27" s="230"/>
      <c r="S27" s="64"/>
    </row>
    <row r="28" spans="1:19" s="64" customFormat="1" ht="13.5" customHeight="1" x14ac:dyDescent="0.2">
      <c r="A28" s="682"/>
      <c r="B28" s="680" t="s">
        <v>1384</v>
      </c>
      <c r="C28" s="689" t="s">
        <v>1147</v>
      </c>
      <c r="D28" s="682">
        <v>1</v>
      </c>
      <c r="E28" s="690" t="s">
        <v>112</v>
      </c>
      <c r="F28" s="440"/>
      <c r="G28" s="692" t="s">
        <v>1089</v>
      </c>
      <c r="H28" s="686"/>
      <c r="I28" s="28"/>
      <c r="J28" s="28"/>
      <c r="K28" s="28"/>
      <c r="L28" s="28"/>
      <c r="M28" s="25"/>
      <c r="N28" s="26"/>
      <c r="O28" s="26"/>
      <c r="P28" s="225"/>
      <c r="Q28" s="42"/>
      <c r="R28"/>
      <c r="S28" s="18"/>
    </row>
    <row r="29" spans="1:19" ht="12.75" x14ac:dyDescent="0.2">
      <c r="A29" s="250"/>
      <c r="B29" s="387"/>
      <c r="C29" s="388"/>
      <c r="D29" s="388"/>
      <c r="E29" s="387"/>
      <c r="F29" s="440"/>
      <c r="G29" s="254"/>
      <c r="H29" s="254"/>
      <c r="K29" s="61"/>
      <c r="L29" s="61"/>
      <c r="M29" s="60"/>
      <c r="N29" s="60"/>
      <c r="O29" s="60"/>
      <c r="P29" s="75"/>
      <c r="Q29" s="58"/>
      <c r="R29" s="22"/>
    </row>
    <row r="30" spans="1:19" ht="12.75" x14ac:dyDescent="0.2">
      <c r="A30" s="250"/>
      <c r="B30" s="387"/>
      <c r="C30" s="388"/>
      <c r="D30" s="388"/>
      <c r="E30" s="387"/>
      <c r="F30" s="254"/>
      <c r="G30" s="254"/>
      <c r="H30" s="254"/>
      <c r="K30" s="24"/>
      <c r="L30" s="24"/>
      <c r="Q30" s="43"/>
    </row>
    <row r="31" spans="1:19" ht="12.75" x14ac:dyDescent="0.2">
      <c r="A31" s="250"/>
      <c r="B31" s="387"/>
      <c r="C31" s="388"/>
      <c r="D31" s="388"/>
      <c r="E31" s="387"/>
      <c r="F31" s="254"/>
      <c r="G31" s="254"/>
      <c r="H31" s="254"/>
    </row>
    <row r="32" spans="1:19" ht="12.75" x14ac:dyDescent="0.2">
      <c r="A32" s="250"/>
      <c r="B32" s="387"/>
      <c r="C32" s="388"/>
      <c r="D32" s="388"/>
      <c r="E32" s="387"/>
      <c r="F32" s="254"/>
      <c r="G32" s="254"/>
      <c r="H32" s="254"/>
      <c r="K32" s="68"/>
      <c r="L32" s="68"/>
      <c r="M32" s="60"/>
      <c r="N32" s="60"/>
      <c r="O32" s="59"/>
      <c r="P32" s="69"/>
      <c r="Q32" s="58"/>
      <c r="S32" s="64"/>
    </row>
    <row r="33" spans="1:19" ht="12.75" x14ac:dyDescent="0.2">
      <c r="A33" s="250"/>
      <c r="B33" s="387"/>
      <c r="C33" s="388"/>
      <c r="D33" s="388"/>
      <c r="E33" s="387"/>
      <c r="F33" s="254"/>
      <c r="G33" s="254"/>
      <c r="H33" s="254"/>
    </row>
    <row r="34" spans="1:19" ht="12.75" x14ac:dyDescent="0.2">
      <c r="A34" s="64"/>
      <c r="B34" s="387"/>
      <c r="C34" s="388"/>
      <c r="D34" s="388"/>
      <c r="E34" s="387"/>
      <c r="F34" s="17"/>
      <c r="G34" s="64"/>
      <c r="H34" s="64"/>
      <c r="K34" s="68"/>
      <c r="L34" s="68"/>
      <c r="M34" s="60"/>
      <c r="N34" s="60"/>
      <c r="O34" s="59"/>
      <c r="P34" s="69"/>
      <c r="Q34" s="58"/>
      <c r="R34" s="230"/>
      <c r="S34" s="64"/>
    </row>
    <row r="35" spans="1:19" ht="12.75" x14ac:dyDescent="0.2">
      <c r="A35" s="250"/>
      <c r="B35" s="257"/>
      <c r="C35" s="258"/>
      <c r="D35" s="259"/>
      <c r="E35" s="257"/>
      <c r="F35" s="260"/>
      <c r="G35" s="260"/>
      <c r="H35" s="260"/>
      <c r="K35" s="18"/>
      <c r="L35" s="18"/>
      <c r="M35" s="18"/>
      <c r="N35" s="18"/>
      <c r="O35" s="18"/>
      <c r="P35" s="18"/>
      <c r="Q35" s="18"/>
    </row>
    <row r="36" spans="1:19" ht="12.75" x14ac:dyDescent="0.2">
      <c r="A36" s="250"/>
      <c r="B36" s="263" t="s">
        <v>159</v>
      </c>
      <c r="C36" s="258"/>
      <c r="D36" s="259"/>
      <c r="E36" s="257"/>
      <c r="F36" s="340"/>
      <c r="G36" s="340"/>
      <c r="H36" s="420" t="s">
        <v>1212</v>
      </c>
      <c r="K36" s="18"/>
      <c r="L36" s="18"/>
      <c r="M36" s="18"/>
      <c r="N36" s="18"/>
      <c r="O36" s="18"/>
      <c r="P36" s="18"/>
      <c r="Q36" s="18"/>
    </row>
    <row r="37" spans="1:19" x14ac:dyDescent="0.2">
      <c r="A37" s="250"/>
      <c r="B37" s="263"/>
      <c r="C37" s="258"/>
      <c r="D37" s="259"/>
      <c r="E37" s="257"/>
      <c r="F37" s="340"/>
      <c r="G37" s="340"/>
      <c r="H37" s="265"/>
    </row>
    <row r="38" spans="1:19" ht="12.75" x14ac:dyDescent="0.2">
      <c r="A38" s="250"/>
      <c r="B38" s="263" t="s">
        <v>160</v>
      </c>
      <c r="C38" s="258"/>
      <c r="D38" s="259"/>
      <c r="E38" s="324"/>
      <c r="F38" s="340"/>
      <c r="G38" s="340"/>
      <c r="H38" s="420" t="s">
        <v>1213</v>
      </c>
    </row>
    <row r="39" spans="1:19" ht="12.75" x14ac:dyDescent="0.2">
      <c r="A39" s="250"/>
      <c r="B39" s="263"/>
      <c r="C39" s="258"/>
      <c r="D39" s="259"/>
      <c r="E39" s="257"/>
      <c r="F39" s="260"/>
      <c r="G39" s="260"/>
      <c r="H39" s="260"/>
    </row>
    <row r="40" spans="1:19" ht="12.75" x14ac:dyDescent="0.2">
      <c r="A40" s="250"/>
      <c r="B40" s="263"/>
      <c r="C40" s="258"/>
      <c r="D40" s="259"/>
      <c r="E40" s="257"/>
      <c r="F40" s="260"/>
      <c r="G40" s="260"/>
      <c r="H40" s="260"/>
    </row>
    <row r="41" spans="1:19" x14ac:dyDescent="0.2">
      <c r="B41" s="263" t="s">
        <v>1108</v>
      </c>
      <c r="H41" s="677" t="s">
        <v>1419</v>
      </c>
    </row>
    <row r="46" spans="1:19" x14ac:dyDescent="0.2">
      <c r="A46" s="265"/>
      <c r="B46" s="265"/>
      <c r="C46" s="265"/>
      <c r="D46" s="265"/>
      <c r="E46" s="265"/>
      <c r="F46" s="265"/>
      <c r="G46" s="265"/>
      <c r="H46" s="265"/>
    </row>
    <row r="47" spans="1:19" ht="15.75" x14ac:dyDescent="0.2">
      <c r="K47" s="35"/>
      <c r="L47" s="35"/>
      <c r="N47" s="56"/>
      <c r="O47" s="35"/>
      <c r="P47" s="227"/>
      <c r="Q47" s="56"/>
    </row>
    <row r="48" spans="1:19" ht="15.75" x14ac:dyDescent="0.2">
      <c r="K48" s="35"/>
      <c r="L48" s="35"/>
      <c r="N48" s="56"/>
      <c r="O48" s="35"/>
      <c r="P48" s="227"/>
      <c r="Q48" s="56"/>
    </row>
  </sheetData>
  <sortState ref="A12:AA19">
    <sortCondition ref="A12:A19"/>
  </sortState>
  <mergeCells count="11">
    <mergeCell ref="A5:B5"/>
    <mergeCell ref="C5:F5"/>
    <mergeCell ref="G5:H5"/>
    <mergeCell ref="A1:H1"/>
    <mergeCell ref="A2:J2"/>
    <mergeCell ref="A3:L3"/>
    <mergeCell ref="B4:L4"/>
    <mergeCell ref="C8:E8"/>
    <mergeCell ref="C7:E7"/>
    <mergeCell ref="C10:E10"/>
    <mergeCell ref="C9:E9"/>
  </mergeCells>
  <phoneticPr fontId="2" type="noConversion"/>
  <printOptions horizontalCentered="1"/>
  <pageMargins left="0" right="0" top="0.19685039370078741" bottom="0.19685039370078741" header="0.19685039370078741" footer="0.19685039370078741"/>
  <pageSetup paperSize="9" scale="93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indexed="15"/>
    <pageSetUpPr fitToPage="1"/>
  </sheetPr>
  <dimension ref="A1:Z74"/>
  <sheetViews>
    <sheetView topLeftCell="A19" zoomScaleNormal="100" workbookViewId="0">
      <selection activeCell="E36" sqref="E36"/>
    </sheetView>
  </sheetViews>
  <sheetFormatPr defaultRowHeight="14.25" x14ac:dyDescent="0.2"/>
  <cols>
    <col min="1" max="1" width="4.140625" style="267" customWidth="1"/>
    <col min="2" max="2" width="23.28515625" style="267" customWidth="1"/>
    <col min="3" max="3" width="10.7109375" style="267" customWidth="1"/>
    <col min="4" max="4" width="6.5703125" style="267" customWidth="1"/>
    <col min="5" max="5" width="27.28515625" style="267" customWidth="1"/>
    <col min="6" max="6" width="8.28515625" style="267" customWidth="1"/>
    <col min="7" max="7" width="9.5703125" style="267" customWidth="1"/>
    <col min="8" max="8" width="11.28515625" style="268" customWidth="1"/>
    <col min="9" max="10" width="9.140625" style="28" hidden="1" customWidth="1"/>
    <col min="11" max="24" width="9.140625" style="18" hidden="1" customWidth="1"/>
    <col min="25" max="16384" width="9.140625" style="64"/>
  </cols>
  <sheetData>
    <row r="1" spans="1:24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  <c r="J1" s="18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2" spans="1:24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18"/>
      <c r="J2" s="18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1:24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</row>
    <row r="4" spans="1:24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4" ht="29.25" customHeight="1" x14ac:dyDescent="0.15">
      <c r="A5" s="508" t="s">
        <v>1105</v>
      </c>
      <c r="B5" s="509"/>
      <c r="C5" s="501" t="s">
        <v>1418</v>
      </c>
      <c r="D5" s="501"/>
      <c r="E5" s="501"/>
      <c r="F5" s="501"/>
      <c r="G5" s="501"/>
      <c r="H5" s="477" t="s">
        <v>1110</v>
      </c>
      <c r="I5" s="271"/>
      <c r="J5" s="271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4" ht="17.100000000000001" customHeight="1" x14ac:dyDescent="0.2">
      <c r="A6" s="235" t="s">
        <v>11</v>
      </c>
      <c r="B6" s="234" t="s">
        <v>235</v>
      </c>
      <c r="C6" s="64"/>
      <c r="D6" s="507" t="s">
        <v>92</v>
      </c>
      <c r="E6" s="507"/>
      <c r="F6" s="270" t="s">
        <v>162</v>
      </c>
      <c r="G6" s="270" t="s">
        <v>163</v>
      </c>
      <c r="H6" s="243" t="s">
        <v>164</v>
      </c>
      <c r="I6" s="380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ht="13.5" customHeight="1" x14ac:dyDescent="0.2">
      <c r="A7" s="235" t="s">
        <v>12</v>
      </c>
      <c r="B7" s="234" t="s">
        <v>234</v>
      </c>
      <c r="C7" s="64"/>
      <c r="D7" s="511" t="s">
        <v>16</v>
      </c>
      <c r="E7" s="511"/>
      <c r="F7" s="237" t="s">
        <v>30</v>
      </c>
      <c r="G7" s="636" t="s">
        <v>1104</v>
      </c>
      <c r="H7" s="482" t="s">
        <v>1401</v>
      </c>
      <c r="I7" s="380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</row>
    <row r="8" spans="1:24" ht="14.25" customHeight="1" x14ac:dyDescent="0.2">
      <c r="A8" s="239" t="s">
        <v>13</v>
      </c>
      <c r="B8" s="234" t="s">
        <v>233</v>
      </c>
      <c r="C8" s="64"/>
      <c r="D8" s="589" t="s">
        <v>212</v>
      </c>
      <c r="E8" s="589"/>
      <c r="G8" s="238"/>
      <c r="H8" s="362" t="s">
        <v>1402</v>
      </c>
      <c r="I8" s="380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24" ht="10.5" customHeight="1" x14ac:dyDescent="0.2">
      <c r="A9" s="64"/>
      <c r="B9" s="242"/>
      <c r="C9" s="242"/>
      <c r="D9" s="588" t="s">
        <v>211</v>
      </c>
      <c r="E9" s="588"/>
      <c r="F9" s="72"/>
      <c r="G9" s="72"/>
      <c r="H9" s="72"/>
      <c r="I9" s="380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4" ht="3.75" customHeight="1" x14ac:dyDescent="0.2">
      <c r="A10" s="245"/>
      <c r="B10" s="245"/>
      <c r="C10" s="245"/>
      <c r="D10" s="245"/>
      <c r="E10" s="245"/>
      <c r="F10" s="245"/>
      <c r="G10" s="245"/>
      <c r="H10" s="247"/>
      <c r="I10" s="380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</row>
    <row r="11" spans="1:24" ht="18.75" customHeight="1" x14ac:dyDescent="0.2">
      <c r="A11" s="249" t="s">
        <v>26</v>
      </c>
      <c r="B11" s="249" t="s">
        <v>153</v>
      </c>
      <c r="C11" s="249" t="s">
        <v>154</v>
      </c>
      <c r="D11" s="249" t="s">
        <v>155</v>
      </c>
      <c r="E11" s="249" t="s">
        <v>156</v>
      </c>
      <c r="F11" s="438"/>
      <c r="G11" s="457" t="s">
        <v>1400</v>
      </c>
      <c r="H11" s="249" t="s">
        <v>158</v>
      </c>
      <c r="I11" s="381"/>
      <c r="J11" s="18"/>
      <c r="S11" s="334"/>
      <c r="T11" s="64"/>
      <c r="U11" s="334" t="s">
        <v>226</v>
      </c>
      <c r="V11" s="22" t="s">
        <v>320</v>
      </c>
      <c r="W11" s="22" t="s">
        <v>315</v>
      </c>
      <c r="X11" s="22" t="s">
        <v>30</v>
      </c>
    </row>
    <row r="12" spans="1:24" ht="12" customHeight="1" x14ac:dyDescent="0.2">
      <c r="A12" s="682">
        <v>1</v>
      </c>
      <c r="B12" s="680" t="s">
        <v>676</v>
      </c>
      <c r="C12" s="701" t="s">
        <v>677</v>
      </c>
      <c r="D12" s="701" t="s">
        <v>1113</v>
      </c>
      <c r="E12" s="702" t="s">
        <v>261</v>
      </c>
      <c r="F12" s="439"/>
      <c r="G12" s="700" t="s">
        <v>1403</v>
      </c>
      <c r="H12" s="682" t="s">
        <v>358</v>
      </c>
      <c r="I12" s="380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364"/>
      <c r="W12" s="64"/>
      <c r="X12" s="64"/>
    </row>
    <row r="13" spans="1:24" ht="12" customHeight="1" x14ac:dyDescent="0.2">
      <c r="A13" s="682">
        <v>2</v>
      </c>
      <c r="B13" s="680" t="s">
        <v>411</v>
      </c>
      <c r="C13" s="701" t="s">
        <v>412</v>
      </c>
      <c r="D13" s="703" t="s">
        <v>1111</v>
      </c>
      <c r="E13" s="702" t="s">
        <v>392</v>
      </c>
      <c r="F13" s="440"/>
      <c r="G13" s="700" t="s">
        <v>1404</v>
      </c>
      <c r="H13" s="682" t="s">
        <v>358</v>
      </c>
      <c r="I13" s="380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59"/>
      <c r="W13" s="22"/>
      <c r="X13" s="22"/>
    </row>
    <row r="14" spans="1:24" ht="12" customHeight="1" x14ac:dyDescent="0.2">
      <c r="A14" s="682">
        <v>3</v>
      </c>
      <c r="B14" s="680" t="s">
        <v>646</v>
      </c>
      <c r="C14" s="689" t="s">
        <v>647</v>
      </c>
      <c r="D14" s="682" t="s">
        <v>1111</v>
      </c>
      <c r="E14" s="690" t="s">
        <v>261</v>
      </c>
      <c r="F14" s="440"/>
      <c r="G14" s="692" t="s">
        <v>1405</v>
      </c>
      <c r="H14" s="682" t="s">
        <v>358</v>
      </c>
      <c r="I14" s="380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365"/>
      <c r="W14" s="22"/>
      <c r="X14" s="22"/>
    </row>
    <row r="15" spans="1:24" ht="12" customHeight="1" x14ac:dyDescent="0.2">
      <c r="A15" s="682">
        <v>4</v>
      </c>
      <c r="B15" s="680" t="s">
        <v>608</v>
      </c>
      <c r="C15" s="689" t="s">
        <v>609</v>
      </c>
      <c r="D15" s="682" t="s">
        <v>1111</v>
      </c>
      <c r="E15" s="690" t="s">
        <v>1115</v>
      </c>
      <c r="F15" s="440"/>
      <c r="G15" s="692" t="s">
        <v>1406</v>
      </c>
      <c r="H15" s="682" t="s">
        <v>358</v>
      </c>
      <c r="I15" s="380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377"/>
      <c r="W15" s="64"/>
      <c r="X15" s="64"/>
    </row>
    <row r="16" spans="1:24" ht="12" customHeight="1" x14ac:dyDescent="0.2">
      <c r="A16" s="682">
        <v>5</v>
      </c>
      <c r="B16" s="680" t="s">
        <v>865</v>
      </c>
      <c r="C16" s="689" t="s">
        <v>866</v>
      </c>
      <c r="D16" s="682" t="s">
        <v>1112</v>
      </c>
      <c r="E16" s="690" t="s">
        <v>104</v>
      </c>
      <c r="F16" s="440"/>
      <c r="G16" s="692" t="s">
        <v>1407</v>
      </c>
      <c r="H16" s="682" t="s">
        <v>358</v>
      </c>
      <c r="I16" s="380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259"/>
      <c r="W16" s="64"/>
      <c r="X16" s="64"/>
    </row>
    <row r="17" spans="1:24" ht="12" customHeight="1" x14ac:dyDescent="0.2">
      <c r="A17" s="682">
        <v>6</v>
      </c>
      <c r="B17" s="680" t="s">
        <v>776</v>
      </c>
      <c r="C17" s="689" t="s">
        <v>777</v>
      </c>
      <c r="D17" s="682" t="s">
        <v>1112</v>
      </c>
      <c r="E17" s="690" t="s">
        <v>774</v>
      </c>
      <c r="F17" s="439"/>
      <c r="G17" s="692" t="s">
        <v>1408</v>
      </c>
      <c r="H17" s="682" t="s">
        <v>358</v>
      </c>
      <c r="I17" s="380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259"/>
      <c r="W17" s="64"/>
      <c r="X17" s="64"/>
    </row>
    <row r="18" spans="1:24" ht="12" customHeight="1" x14ac:dyDescent="0.2">
      <c r="A18" s="682">
        <v>7</v>
      </c>
      <c r="B18" s="680" t="s">
        <v>938</v>
      </c>
      <c r="C18" s="689" t="s">
        <v>939</v>
      </c>
      <c r="D18" s="682" t="s">
        <v>1112</v>
      </c>
      <c r="E18" s="690" t="s">
        <v>274</v>
      </c>
      <c r="F18" s="440"/>
      <c r="G18" s="692" t="s">
        <v>1409</v>
      </c>
      <c r="H18" s="682" t="s">
        <v>358</v>
      </c>
      <c r="I18" s="380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377"/>
      <c r="W18" s="64"/>
      <c r="X18" s="64"/>
    </row>
    <row r="19" spans="1:24" ht="12" customHeight="1" x14ac:dyDescent="0.2">
      <c r="A19" s="682">
        <v>8</v>
      </c>
      <c r="B19" s="680" t="s">
        <v>844</v>
      </c>
      <c r="C19" s="689" t="s">
        <v>845</v>
      </c>
      <c r="D19" s="682" t="s">
        <v>1111</v>
      </c>
      <c r="E19" s="690" t="s">
        <v>272</v>
      </c>
      <c r="F19" s="440"/>
      <c r="G19" s="692" t="s">
        <v>1410</v>
      </c>
      <c r="H19" s="682" t="s">
        <v>358</v>
      </c>
      <c r="I19" s="380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259"/>
      <c r="W19" s="64"/>
      <c r="X19" s="64"/>
    </row>
    <row r="20" spans="1:24" ht="12" customHeight="1" x14ac:dyDescent="0.2">
      <c r="A20" s="682">
        <v>9</v>
      </c>
      <c r="B20" s="680" t="s">
        <v>1169</v>
      </c>
      <c r="C20" s="689" t="s">
        <v>1170</v>
      </c>
      <c r="D20" s="682" t="s">
        <v>1112</v>
      </c>
      <c r="E20" s="690" t="s">
        <v>112</v>
      </c>
      <c r="F20" s="440"/>
      <c r="G20" s="692" t="s">
        <v>1411</v>
      </c>
      <c r="H20" s="682" t="s">
        <v>358</v>
      </c>
      <c r="I20" s="380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259"/>
      <c r="W20" s="64"/>
      <c r="X20" s="64"/>
    </row>
    <row r="21" spans="1:24" ht="12" customHeight="1" x14ac:dyDescent="0.2">
      <c r="A21" s="682">
        <v>10</v>
      </c>
      <c r="B21" s="680" t="s">
        <v>559</v>
      </c>
      <c r="C21" s="689" t="s">
        <v>490</v>
      </c>
      <c r="D21" s="682" t="s">
        <v>1112</v>
      </c>
      <c r="E21" s="690" t="s">
        <v>112</v>
      </c>
      <c r="F21" s="440"/>
      <c r="G21" s="692" t="s">
        <v>1412</v>
      </c>
      <c r="H21" s="682" t="s">
        <v>358</v>
      </c>
      <c r="I21" s="380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377"/>
      <c r="W21" s="64"/>
      <c r="X21" s="64"/>
    </row>
    <row r="22" spans="1:24" ht="12" customHeight="1" x14ac:dyDescent="0.2">
      <c r="A22" s="682">
        <v>11</v>
      </c>
      <c r="B22" s="680" t="s">
        <v>442</v>
      </c>
      <c r="C22" s="689" t="s">
        <v>443</v>
      </c>
      <c r="D22" s="682" t="s">
        <v>1112</v>
      </c>
      <c r="E22" s="690" t="s">
        <v>444</v>
      </c>
      <c r="F22" s="440"/>
      <c r="G22" s="692" t="s">
        <v>1413</v>
      </c>
      <c r="H22" s="682">
        <v>1</v>
      </c>
      <c r="I22" s="380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259"/>
      <c r="W22" s="64"/>
      <c r="X22" s="64"/>
    </row>
    <row r="23" spans="1:24" ht="12" customHeight="1" x14ac:dyDescent="0.2">
      <c r="A23" s="682">
        <v>12</v>
      </c>
      <c r="B23" s="680" t="s">
        <v>1171</v>
      </c>
      <c r="C23" s="689" t="s">
        <v>1172</v>
      </c>
      <c r="D23" s="682"/>
      <c r="E23" s="690" t="s">
        <v>791</v>
      </c>
      <c r="F23" s="440"/>
      <c r="G23" s="692" t="s">
        <v>1414</v>
      </c>
      <c r="H23" s="682">
        <v>1</v>
      </c>
      <c r="I23" s="380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377"/>
      <c r="W23" s="64"/>
      <c r="X23" s="64"/>
    </row>
    <row r="24" spans="1:24" ht="12" customHeight="1" x14ac:dyDescent="0.2">
      <c r="A24" s="682">
        <v>13</v>
      </c>
      <c r="B24" s="680" t="s">
        <v>573</v>
      </c>
      <c r="C24" s="689" t="s">
        <v>1168</v>
      </c>
      <c r="D24" s="682" t="s">
        <v>1112</v>
      </c>
      <c r="E24" s="690" t="s">
        <v>112</v>
      </c>
      <c r="F24" s="440"/>
      <c r="G24" s="692" t="s">
        <v>1415</v>
      </c>
      <c r="H24" s="682">
        <v>1</v>
      </c>
      <c r="I24" s="380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365"/>
      <c r="W24" s="22"/>
      <c r="X24" s="22"/>
    </row>
    <row r="25" spans="1:24" ht="12" customHeight="1" x14ac:dyDescent="0.2">
      <c r="A25" s="682">
        <v>14</v>
      </c>
      <c r="B25" s="680" t="s">
        <v>1166</v>
      </c>
      <c r="C25" s="689" t="s">
        <v>1167</v>
      </c>
      <c r="D25" s="682">
        <v>1</v>
      </c>
      <c r="E25" s="690" t="s">
        <v>112</v>
      </c>
      <c r="F25" s="440"/>
      <c r="G25" s="692" t="s">
        <v>1416</v>
      </c>
      <c r="H25" s="682">
        <v>1</v>
      </c>
      <c r="I25" s="380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259"/>
      <c r="W25" s="64"/>
      <c r="X25" s="64"/>
    </row>
    <row r="26" spans="1:24" ht="12" customHeight="1" x14ac:dyDescent="0.2">
      <c r="A26" s="682">
        <v>15</v>
      </c>
      <c r="B26" s="680" t="s">
        <v>1164</v>
      </c>
      <c r="C26" s="689" t="s">
        <v>1165</v>
      </c>
      <c r="D26" s="682" t="s">
        <v>1112</v>
      </c>
      <c r="E26" s="690" t="s">
        <v>112</v>
      </c>
      <c r="F26" s="440"/>
      <c r="G26" s="692" t="s">
        <v>1417</v>
      </c>
      <c r="H26" s="682">
        <v>2</v>
      </c>
      <c r="I26" s="380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365"/>
      <c r="W26" s="22"/>
      <c r="X26" s="22"/>
    </row>
    <row r="27" spans="1:24" ht="12" customHeight="1" x14ac:dyDescent="0.2">
      <c r="A27" s="250"/>
      <c r="B27" s="387"/>
      <c r="C27" s="388"/>
      <c r="D27" s="388"/>
      <c r="E27" s="387"/>
      <c r="F27" s="440"/>
      <c r="G27" s="254"/>
      <c r="H27" s="259"/>
      <c r="I27" s="380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259"/>
      <c r="W27" s="64"/>
      <c r="X27" s="64"/>
    </row>
    <row r="28" spans="1:24" ht="12" customHeight="1" x14ac:dyDescent="0.2">
      <c r="A28" s="250"/>
      <c r="B28" s="387"/>
      <c r="C28" s="388"/>
      <c r="D28" s="388"/>
      <c r="E28" s="387"/>
      <c r="F28" s="440"/>
      <c r="G28" s="254"/>
      <c r="H28" s="259"/>
      <c r="I28" s="380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259"/>
      <c r="W28" s="64"/>
      <c r="X28" s="64"/>
    </row>
    <row r="29" spans="1:24" ht="12" customHeight="1" x14ac:dyDescent="0.2">
      <c r="A29" s="250"/>
      <c r="B29" s="387"/>
      <c r="C29" s="388"/>
      <c r="D29" s="388"/>
      <c r="E29" s="387"/>
      <c r="F29" s="440"/>
      <c r="G29" s="254"/>
      <c r="H29" s="259"/>
      <c r="I29" s="380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259"/>
      <c r="W29" s="64"/>
      <c r="X29" s="64"/>
    </row>
    <row r="30" spans="1:24" ht="12" customHeight="1" x14ac:dyDescent="0.2">
      <c r="A30" s="250"/>
      <c r="B30" s="387"/>
      <c r="C30" s="388"/>
      <c r="D30" s="388"/>
      <c r="E30" s="387"/>
      <c r="F30" s="440"/>
      <c r="G30" s="254"/>
      <c r="H30" s="259"/>
      <c r="I30" s="380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259"/>
      <c r="W30" s="64"/>
      <c r="X30" s="64"/>
    </row>
    <row r="31" spans="1:24" ht="12" customHeight="1" x14ac:dyDescent="0.2">
      <c r="A31" s="250"/>
      <c r="B31" s="387"/>
      <c r="C31" s="388"/>
      <c r="D31" s="388"/>
      <c r="E31" s="387"/>
      <c r="F31" s="440"/>
      <c r="G31" s="254"/>
      <c r="H31" s="259"/>
      <c r="I31" s="380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365"/>
      <c r="W31" s="22"/>
      <c r="X31" s="22"/>
    </row>
    <row r="32" spans="1:24" ht="12" customHeight="1" x14ac:dyDescent="0.2">
      <c r="A32" s="250"/>
      <c r="B32" s="387"/>
      <c r="C32" s="388"/>
      <c r="D32" s="388"/>
      <c r="E32" s="387"/>
      <c r="F32" s="440"/>
      <c r="G32" s="254"/>
      <c r="H32" s="259"/>
      <c r="I32" s="380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259"/>
      <c r="W32" s="64"/>
      <c r="X32" s="64"/>
    </row>
    <row r="33" spans="1:24" ht="12" customHeight="1" x14ac:dyDescent="0.2">
      <c r="A33" s="250"/>
      <c r="B33" s="387"/>
      <c r="C33" s="388"/>
      <c r="D33" s="388"/>
      <c r="E33" s="387"/>
      <c r="F33" s="440"/>
      <c r="G33" s="254"/>
      <c r="H33" s="259"/>
      <c r="I33" s="380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259"/>
      <c r="W33" s="64"/>
      <c r="X33" s="64"/>
    </row>
    <row r="34" spans="1:24" ht="12" customHeight="1" x14ac:dyDescent="0.2">
      <c r="A34" s="250"/>
      <c r="B34" s="387"/>
      <c r="C34" s="388"/>
      <c r="D34" s="388"/>
      <c r="E34" s="387"/>
      <c r="F34" s="440"/>
      <c r="G34" s="254"/>
      <c r="H34" s="259"/>
      <c r="I34" s="380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259"/>
      <c r="W34" s="64"/>
      <c r="X34" s="64"/>
    </row>
    <row r="35" spans="1:24" ht="12" customHeight="1" x14ac:dyDescent="0.2">
      <c r="A35" s="250"/>
      <c r="B35" s="387"/>
      <c r="C35" s="388"/>
      <c r="D35" s="388"/>
      <c r="E35" s="387"/>
      <c r="F35" s="439"/>
      <c r="G35" s="254"/>
      <c r="H35" s="259"/>
      <c r="I35" s="380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259"/>
      <c r="W35" s="64"/>
      <c r="X35" s="64"/>
    </row>
    <row r="36" spans="1:24" ht="12" customHeight="1" x14ac:dyDescent="0.2">
      <c r="A36" s="250"/>
      <c r="B36" s="387"/>
      <c r="C36" s="388"/>
      <c r="D36" s="388"/>
      <c r="E36" s="387"/>
      <c r="F36" s="440"/>
      <c r="G36" s="254"/>
      <c r="H36" s="259"/>
      <c r="I36" s="380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259"/>
      <c r="W36" s="64"/>
      <c r="X36" s="64"/>
    </row>
    <row r="37" spans="1:24" s="18" customFormat="1" ht="12.75" x14ac:dyDescent="0.2">
      <c r="A37" s="250"/>
      <c r="B37" s="263" t="s">
        <v>159</v>
      </c>
      <c r="C37" s="258"/>
      <c r="D37" s="259"/>
      <c r="E37" s="257"/>
      <c r="F37" s="340"/>
      <c r="G37" s="340"/>
      <c r="H37" s="420" t="s">
        <v>1212</v>
      </c>
      <c r="I37" s="28"/>
      <c r="J37" s="28"/>
      <c r="R37"/>
    </row>
    <row r="38" spans="1:24" s="18" customFormat="1" x14ac:dyDescent="0.2">
      <c r="A38" s="250"/>
      <c r="B38" s="263"/>
      <c r="C38" s="258"/>
      <c r="D38" s="259"/>
      <c r="E38" s="257"/>
      <c r="F38" s="340"/>
      <c r="G38" s="340"/>
      <c r="H38" s="265"/>
      <c r="I38" s="28"/>
      <c r="J38" s="28"/>
      <c r="K38" s="28"/>
      <c r="L38" s="28"/>
      <c r="M38" s="25"/>
      <c r="N38" s="26"/>
      <c r="O38" s="26"/>
      <c r="P38" s="225"/>
      <c r="Q38" s="42"/>
      <c r="R38"/>
    </row>
    <row r="39" spans="1:24" s="18" customFormat="1" ht="12.75" x14ac:dyDescent="0.2">
      <c r="A39" s="250"/>
      <c r="B39" s="263" t="s">
        <v>160</v>
      </c>
      <c r="C39" s="258"/>
      <c r="D39" s="259"/>
      <c r="E39" s="476"/>
      <c r="F39" s="340"/>
      <c r="G39" s="340"/>
      <c r="H39" s="420" t="s">
        <v>1213</v>
      </c>
      <c r="I39" s="28"/>
      <c r="J39" s="28"/>
      <c r="K39" s="28"/>
      <c r="L39" s="28"/>
      <c r="M39" s="25"/>
      <c r="N39" s="26"/>
      <c r="O39" s="26"/>
      <c r="P39" s="225"/>
      <c r="Q39" s="42"/>
      <c r="R39"/>
    </row>
    <row r="40" spans="1:24" s="18" customFormat="1" ht="12.75" x14ac:dyDescent="0.2">
      <c r="A40" s="250"/>
      <c r="B40" s="263"/>
      <c r="C40" s="258"/>
      <c r="D40" s="259"/>
      <c r="E40" s="257"/>
      <c r="F40" s="260"/>
      <c r="G40" s="260"/>
      <c r="H40" s="260"/>
      <c r="I40" s="28"/>
      <c r="J40" s="28"/>
      <c r="K40" s="28"/>
      <c r="L40" s="28"/>
      <c r="M40" s="25"/>
      <c r="N40" s="26"/>
      <c r="O40" s="26"/>
      <c r="P40" s="225"/>
      <c r="Q40" s="42"/>
      <c r="R40"/>
    </row>
    <row r="41" spans="1:24" s="18" customFormat="1" ht="12.75" x14ac:dyDescent="0.2">
      <c r="A41" s="250"/>
      <c r="B41" s="263"/>
      <c r="C41" s="258"/>
      <c r="D41" s="259"/>
      <c r="E41" s="257"/>
      <c r="F41" s="260"/>
      <c r="G41" s="260"/>
      <c r="H41" s="260"/>
      <c r="I41" s="28"/>
      <c r="J41" s="28"/>
      <c r="K41" s="28"/>
      <c r="L41" s="28"/>
      <c r="M41" s="25"/>
      <c r="N41" s="26"/>
      <c r="O41" s="26"/>
      <c r="P41" s="225"/>
      <c r="Q41" s="42"/>
      <c r="R41"/>
    </row>
    <row r="42" spans="1:24" s="18" customFormat="1" x14ac:dyDescent="0.2">
      <c r="A42" s="267"/>
      <c r="B42" s="263" t="s">
        <v>1108</v>
      </c>
      <c r="C42" s="267"/>
      <c r="D42" s="267"/>
      <c r="E42" s="267"/>
      <c r="F42" s="267"/>
      <c r="G42" s="267"/>
      <c r="H42" s="677" t="s">
        <v>1420</v>
      </c>
      <c r="I42" s="28"/>
      <c r="J42" s="28"/>
      <c r="K42" s="28"/>
      <c r="L42" s="28"/>
      <c r="M42" s="25"/>
      <c r="N42" s="26"/>
      <c r="O42" s="26"/>
      <c r="P42" s="225"/>
      <c r="Q42" s="42"/>
      <c r="R42"/>
    </row>
    <row r="43" spans="1:24" ht="12" customHeight="1" x14ac:dyDescent="0.2">
      <c r="A43" s="250"/>
      <c r="B43" s="387"/>
      <c r="C43" s="388"/>
      <c r="D43" s="388"/>
      <c r="E43" s="387"/>
      <c r="F43" s="440"/>
      <c r="G43" s="254"/>
      <c r="H43" s="259"/>
      <c r="I43" s="380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365"/>
      <c r="W43" s="22"/>
      <c r="X43" s="22"/>
    </row>
    <row r="44" spans="1:24" ht="12" customHeight="1" x14ac:dyDescent="0.2">
      <c r="A44" s="250"/>
      <c r="B44" s="387"/>
      <c r="C44" s="388"/>
      <c r="D44" s="388"/>
      <c r="E44" s="387"/>
      <c r="F44" s="440"/>
      <c r="G44" s="254"/>
      <c r="H44" s="259"/>
      <c r="I44" s="380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377"/>
      <c r="W44" s="64"/>
      <c r="X44" s="64"/>
    </row>
    <row r="45" spans="1:24" ht="12" customHeight="1" x14ac:dyDescent="0.2">
      <c r="A45" s="250"/>
      <c r="B45" s="387"/>
      <c r="C45" s="388"/>
      <c r="D45" s="388"/>
      <c r="E45" s="387"/>
      <c r="F45" s="440"/>
      <c r="G45" s="254"/>
      <c r="H45" s="259"/>
      <c r="I45" s="380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59"/>
      <c r="W45" s="22"/>
      <c r="X45" s="22"/>
    </row>
    <row r="46" spans="1:24" ht="12" customHeight="1" x14ac:dyDescent="0.2">
      <c r="A46" s="250"/>
      <c r="B46" s="387"/>
      <c r="C46" s="388"/>
      <c r="D46" s="388"/>
      <c r="E46" s="387"/>
      <c r="F46" s="439"/>
      <c r="G46" s="254"/>
      <c r="H46" s="259"/>
      <c r="I46" s="380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377"/>
      <c r="W46" s="22"/>
      <c r="X46" s="22"/>
    </row>
    <row r="47" spans="1:24" ht="12" customHeight="1" x14ac:dyDescent="0.2">
      <c r="A47" s="250"/>
      <c r="B47" s="387"/>
      <c r="C47" s="388"/>
      <c r="D47" s="388"/>
      <c r="E47" s="387"/>
      <c r="F47" s="440"/>
      <c r="G47" s="254"/>
      <c r="H47" s="259"/>
      <c r="I47" s="380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365"/>
      <c r="W47" s="22"/>
      <c r="X47" s="22"/>
    </row>
    <row r="48" spans="1:24" ht="12" customHeight="1" x14ac:dyDescent="0.2">
      <c r="A48" s="250"/>
      <c r="B48" s="387"/>
      <c r="C48" s="388"/>
      <c r="D48" s="388"/>
      <c r="E48" s="387"/>
      <c r="F48" s="440"/>
      <c r="G48" s="254"/>
      <c r="H48" s="259"/>
      <c r="I48" s="380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365"/>
      <c r="W48" s="22"/>
      <c r="X48" s="22"/>
    </row>
    <row r="49" spans="1:24" ht="12" customHeight="1" x14ac:dyDescent="0.2">
      <c r="A49" s="250"/>
      <c r="B49" s="387"/>
      <c r="C49" s="388"/>
      <c r="D49" s="388"/>
      <c r="E49" s="387"/>
      <c r="F49" s="440"/>
      <c r="G49" s="254"/>
      <c r="H49" s="259"/>
      <c r="I49" s="380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365"/>
      <c r="W49" s="22"/>
      <c r="X49" s="22"/>
    </row>
    <row r="50" spans="1:24" ht="12" customHeight="1" x14ac:dyDescent="0.2">
      <c r="A50" s="250"/>
      <c r="B50" s="387"/>
      <c r="C50" s="388"/>
      <c r="D50" s="388"/>
      <c r="E50" s="387"/>
      <c r="F50" s="440"/>
      <c r="G50" s="254"/>
      <c r="H50" s="259"/>
      <c r="I50" s="380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259"/>
      <c r="W50" s="64"/>
      <c r="X50" s="64"/>
    </row>
    <row r="51" spans="1:24" ht="12" customHeight="1" x14ac:dyDescent="0.2">
      <c r="A51" s="250"/>
      <c r="B51" s="387"/>
      <c r="C51" s="388"/>
      <c r="D51" s="388"/>
      <c r="E51" s="387"/>
      <c r="F51" s="440"/>
      <c r="G51" s="254"/>
      <c r="H51" s="259"/>
      <c r="I51" s="380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259"/>
      <c r="W51" s="64"/>
      <c r="X51" s="64"/>
    </row>
    <row r="52" spans="1:24" ht="12" customHeight="1" x14ac:dyDescent="0.2">
      <c r="A52" s="250"/>
      <c r="B52" s="387"/>
      <c r="C52" s="388"/>
      <c r="D52" s="388"/>
      <c r="E52" s="387"/>
      <c r="F52" s="440"/>
      <c r="G52" s="254"/>
      <c r="H52" s="259"/>
      <c r="I52" s="380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259"/>
      <c r="W52" s="64"/>
      <c r="X52" s="64"/>
    </row>
    <row r="53" spans="1:24" ht="12" customHeight="1" x14ac:dyDescent="0.2">
      <c r="A53" s="250"/>
      <c r="B53" s="387"/>
      <c r="C53" s="388"/>
      <c r="D53" s="388"/>
      <c r="E53" s="387"/>
      <c r="F53" s="440"/>
      <c r="G53" s="254"/>
      <c r="H53" s="259"/>
      <c r="I53" s="380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59"/>
      <c r="W53" s="22"/>
      <c r="X53" s="22"/>
    </row>
    <row r="54" spans="1:24" ht="12" customHeight="1" x14ac:dyDescent="0.2">
      <c r="A54" s="250"/>
      <c r="B54" s="387"/>
      <c r="C54" s="388"/>
      <c r="D54" s="388"/>
      <c r="E54" s="387"/>
      <c r="F54" s="440"/>
      <c r="G54" s="254"/>
      <c r="H54" s="259"/>
      <c r="I54" s="380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259"/>
      <c r="W54" s="64"/>
      <c r="X54" s="64"/>
    </row>
    <row r="55" spans="1:24" ht="12" customHeight="1" x14ac:dyDescent="0.2">
      <c r="A55" s="250"/>
      <c r="B55" s="387"/>
      <c r="C55" s="388"/>
      <c r="D55" s="388"/>
      <c r="E55" s="387"/>
      <c r="F55" s="440"/>
      <c r="G55" s="254"/>
      <c r="H55" s="259"/>
      <c r="I55" s="380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259"/>
      <c r="W55" s="64"/>
      <c r="X55" s="64"/>
    </row>
    <row r="56" spans="1:24" ht="12" customHeight="1" x14ac:dyDescent="0.2">
      <c r="A56" s="250"/>
      <c r="B56" s="387"/>
      <c r="C56" s="388"/>
      <c r="D56" s="388"/>
      <c r="E56" s="387"/>
      <c r="F56" s="439"/>
      <c r="G56" s="254"/>
      <c r="H56" s="259"/>
      <c r="I56" s="380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259"/>
      <c r="W56" s="64"/>
      <c r="X56" s="64"/>
    </row>
    <row r="57" spans="1:24" ht="12" customHeight="1" x14ac:dyDescent="0.2">
      <c r="A57" s="250"/>
      <c r="B57" s="387"/>
      <c r="C57" s="388"/>
      <c r="D57" s="388"/>
      <c r="E57" s="387"/>
      <c r="F57" s="440"/>
      <c r="G57" s="254"/>
      <c r="H57" s="259"/>
      <c r="I57" s="380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259"/>
      <c r="W57" s="64"/>
      <c r="X57" s="64"/>
    </row>
    <row r="58" spans="1:24" ht="12" customHeight="1" x14ac:dyDescent="0.2">
      <c r="A58" s="250"/>
      <c r="B58" s="387"/>
      <c r="C58" s="388"/>
      <c r="D58" s="388"/>
      <c r="E58" s="387"/>
      <c r="F58" s="440"/>
      <c r="G58" s="254"/>
      <c r="H58" s="259"/>
      <c r="I58" s="380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59"/>
      <c r="W58" s="22"/>
      <c r="X58" s="22"/>
    </row>
    <row r="59" spans="1:24" ht="12" customHeight="1" x14ac:dyDescent="0.2">
      <c r="A59" s="250"/>
      <c r="B59" s="387"/>
      <c r="C59" s="388"/>
      <c r="D59" s="388"/>
      <c r="E59" s="387"/>
      <c r="F59" s="439"/>
      <c r="G59" s="254"/>
      <c r="H59" s="259"/>
      <c r="I59" s="380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259"/>
      <c r="W59" s="64"/>
      <c r="X59" s="64"/>
    </row>
    <row r="60" spans="1:24" ht="12" customHeight="1" x14ac:dyDescent="0.2">
      <c r="A60" s="250"/>
      <c r="B60" s="387"/>
      <c r="C60" s="388"/>
      <c r="D60" s="388"/>
      <c r="E60" s="387"/>
      <c r="F60" s="440"/>
      <c r="G60" s="254"/>
      <c r="H60" s="259"/>
      <c r="I60" s="380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259"/>
      <c r="W60" s="64"/>
      <c r="X60" s="64"/>
    </row>
    <row r="61" spans="1:24" ht="11.45" customHeight="1" x14ac:dyDescent="0.2">
      <c r="A61" s="250"/>
      <c r="B61" s="387"/>
      <c r="C61" s="388"/>
      <c r="D61" s="388"/>
      <c r="E61" s="387"/>
      <c r="F61" s="440"/>
      <c r="G61" s="254"/>
      <c r="H61" s="259"/>
      <c r="I61" s="380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259"/>
      <c r="W61" s="64"/>
      <c r="X61" s="64"/>
    </row>
    <row r="62" spans="1:24" ht="11.45" customHeight="1" x14ac:dyDescent="0.2">
      <c r="A62" s="250"/>
      <c r="B62" s="387"/>
      <c r="C62" s="388"/>
      <c r="D62" s="388"/>
      <c r="E62" s="387"/>
      <c r="F62" s="440"/>
      <c r="G62" s="254"/>
      <c r="H62" s="259"/>
      <c r="I62" s="380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365"/>
      <c r="W62" s="22"/>
      <c r="X62" s="22"/>
    </row>
    <row r="63" spans="1:24" ht="11.45" customHeight="1" x14ac:dyDescent="0.2">
      <c r="A63" s="250"/>
      <c r="B63" s="387"/>
      <c r="C63" s="388"/>
      <c r="D63" s="388"/>
      <c r="E63" s="387"/>
      <c r="F63" s="439"/>
      <c r="G63" s="254"/>
      <c r="H63" s="259"/>
      <c r="I63" s="380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259"/>
      <c r="W63" s="64"/>
      <c r="X63" s="64"/>
    </row>
    <row r="64" spans="1:24" ht="9.75" customHeight="1" x14ac:dyDescent="0.2"/>
    <row r="65" spans="1:24" ht="11.45" customHeight="1" x14ac:dyDescent="0.2">
      <c r="A65" s="250"/>
      <c r="B65" s="263"/>
      <c r="C65" s="258"/>
      <c r="D65" s="259"/>
      <c r="E65" s="257"/>
      <c r="F65" s="340"/>
      <c r="G65" s="341"/>
      <c r="I65" s="380"/>
    </row>
    <row r="66" spans="1:24" ht="9" customHeight="1" x14ac:dyDescent="0.2">
      <c r="A66" s="250"/>
      <c r="B66" s="263"/>
      <c r="C66" s="258"/>
      <c r="D66" s="259"/>
      <c r="E66" s="257"/>
      <c r="F66" s="340"/>
      <c r="G66" s="342"/>
      <c r="I66" s="380"/>
    </row>
    <row r="67" spans="1:24" ht="11.45" customHeight="1" x14ac:dyDescent="0.2">
      <c r="A67" s="250"/>
      <c r="B67" s="263"/>
      <c r="C67" s="258"/>
      <c r="D67" s="259"/>
      <c r="E67" s="324"/>
      <c r="F67" s="340"/>
      <c r="G67" s="341"/>
      <c r="I67" s="380"/>
    </row>
    <row r="68" spans="1:24" ht="9" customHeight="1" x14ac:dyDescent="0.2">
      <c r="A68" s="250"/>
      <c r="B68" s="263"/>
      <c r="C68" s="258"/>
      <c r="D68" s="259"/>
      <c r="E68" s="257"/>
      <c r="F68" s="260"/>
      <c r="G68" s="260"/>
      <c r="H68" s="259"/>
      <c r="I68" s="380"/>
    </row>
    <row r="69" spans="1:24" s="22" customFormat="1" ht="11.45" customHeight="1" x14ac:dyDescent="0.2">
      <c r="A69" s="267"/>
      <c r="B69" s="263"/>
      <c r="C69" s="267"/>
      <c r="D69" s="267"/>
      <c r="E69" s="267"/>
      <c r="F69" s="267"/>
      <c r="G69" s="267"/>
      <c r="H69" s="264"/>
      <c r="I69" s="380"/>
      <c r="J69" s="2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4" spans="1:24" s="22" customFormat="1" x14ac:dyDescent="0.2">
      <c r="A74" s="265"/>
      <c r="B74" s="265"/>
      <c r="C74" s="265"/>
      <c r="D74" s="265"/>
      <c r="E74" s="265"/>
      <c r="F74" s="265"/>
      <c r="G74" s="265"/>
      <c r="H74" s="265"/>
      <c r="I74" s="28"/>
      <c r="J74" s="2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</sheetData>
  <sortState ref="A12:AA19">
    <sortCondition ref="G12:G19"/>
  </sortState>
  <mergeCells count="10">
    <mergeCell ref="C5:G5"/>
    <mergeCell ref="A3:M3"/>
    <mergeCell ref="B4:M4"/>
    <mergeCell ref="D8:E8"/>
    <mergeCell ref="D9:E9"/>
    <mergeCell ref="A5:B5"/>
    <mergeCell ref="D6:E6"/>
    <mergeCell ref="D7:E7"/>
    <mergeCell ref="A1:H1"/>
    <mergeCell ref="A2:H2"/>
  </mergeCells>
  <phoneticPr fontId="2" type="noConversion"/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indexed="15"/>
  </sheetPr>
  <dimension ref="A1:W60"/>
  <sheetViews>
    <sheetView topLeftCell="A53" zoomScaleNormal="100" workbookViewId="0">
      <selection activeCell="H55" sqref="H55:H60"/>
    </sheetView>
  </sheetViews>
  <sheetFormatPr defaultRowHeight="14.25" x14ac:dyDescent="0.2"/>
  <cols>
    <col min="1" max="1" width="4.140625" style="267" customWidth="1"/>
    <col min="2" max="2" width="20.5703125" style="267" customWidth="1"/>
    <col min="3" max="3" width="10.5703125" style="267" customWidth="1"/>
    <col min="4" max="4" width="6.5703125" style="267" customWidth="1"/>
    <col min="5" max="5" width="26.7109375" style="267" customWidth="1"/>
    <col min="6" max="6" width="8.28515625" style="267" customWidth="1"/>
    <col min="7" max="7" width="9" style="267" customWidth="1"/>
    <col min="8" max="8" width="12" style="268" customWidth="1"/>
    <col min="9" max="9" width="2.28515625" style="28" hidden="1" customWidth="1"/>
    <col min="10" max="10" width="7.5703125" style="28" hidden="1" customWidth="1"/>
    <col min="11" max="20" width="9.140625" style="18" hidden="1" customWidth="1"/>
    <col min="21" max="23" width="9.140625" style="18" customWidth="1"/>
    <col min="24" max="16384" width="9.140625" style="18"/>
  </cols>
  <sheetData>
    <row r="1" spans="1:21" s="64" customFormat="1" ht="17.2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  <c r="J1" s="18"/>
      <c r="K1" s="18"/>
      <c r="L1" s="18"/>
      <c r="M1" s="18"/>
    </row>
    <row r="2" spans="1:21" s="64" customFormat="1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18"/>
      <c r="J2" s="18"/>
      <c r="K2" s="18"/>
      <c r="L2" s="18"/>
      <c r="M2" s="18"/>
    </row>
    <row r="3" spans="1:21" s="64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</row>
    <row r="4" spans="1:21" s="64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</row>
    <row r="5" spans="1:21" s="64" customFormat="1" ht="12.95" customHeight="1" x14ac:dyDescent="0.2">
      <c r="A5" s="474"/>
      <c r="B5" s="474"/>
      <c r="C5" s="474"/>
      <c r="D5" s="474"/>
      <c r="E5" s="474"/>
      <c r="F5" s="474"/>
      <c r="G5" s="474"/>
      <c r="H5" s="474"/>
      <c r="I5" s="297"/>
      <c r="J5" s="28"/>
    </row>
    <row r="6" spans="1:21" s="64" customFormat="1" ht="29.25" customHeight="1" x14ac:dyDescent="0.15">
      <c r="A6" s="508" t="s">
        <v>1105</v>
      </c>
      <c r="B6" s="509"/>
      <c r="D6" s="501" t="s">
        <v>1350</v>
      </c>
      <c r="E6" s="501"/>
      <c r="F6" s="501"/>
      <c r="G6" s="501"/>
      <c r="H6" s="271" t="s">
        <v>1110</v>
      </c>
      <c r="I6" s="271"/>
      <c r="J6" s="271"/>
    </row>
    <row r="7" spans="1:21" s="66" customFormat="1" ht="22.5" customHeight="1" x14ac:dyDescent="0.2">
      <c r="A7" s="351" t="s">
        <v>11</v>
      </c>
      <c r="B7" s="349" t="s">
        <v>237</v>
      </c>
      <c r="D7" s="507" t="s">
        <v>92</v>
      </c>
      <c r="E7" s="507"/>
      <c r="F7" s="270" t="s">
        <v>162</v>
      </c>
      <c r="G7" s="270" t="s">
        <v>163</v>
      </c>
      <c r="H7" s="243" t="s">
        <v>164</v>
      </c>
      <c r="I7" s="28"/>
      <c r="J7" s="28"/>
    </row>
    <row r="8" spans="1:21" s="66" customFormat="1" ht="17.100000000000001" customHeight="1" x14ac:dyDescent="0.2">
      <c r="A8" s="351" t="s">
        <v>12</v>
      </c>
      <c r="B8" s="354" t="s">
        <v>324</v>
      </c>
      <c r="D8" s="511" t="s">
        <v>16</v>
      </c>
      <c r="E8" s="511"/>
      <c r="F8" s="390" t="s">
        <v>30</v>
      </c>
      <c r="G8" s="636" t="s">
        <v>1104</v>
      </c>
      <c r="H8" s="348" t="s">
        <v>1426</v>
      </c>
      <c r="I8" s="28"/>
      <c r="J8" s="28"/>
    </row>
    <row r="9" spans="1:21" s="66" customFormat="1" ht="22.5" customHeight="1" x14ac:dyDescent="0.2">
      <c r="A9" s="350" t="s">
        <v>13</v>
      </c>
      <c r="B9" s="354" t="s">
        <v>236</v>
      </c>
      <c r="D9" s="589" t="s">
        <v>213</v>
      </c>
      <c r="E9" s="589"/>
      <c r="G9" s="362" t="s">
        <v>1425</v>
      </c>
      <c r="H9" s="362"/>
      <c r="I9" s="28"/>
      <c r="J9" s="28"/>
    </row>
    <row r="10" spans="1:21" s="66" customFormat="1" ht="12.75" customHeight="1" x14ac:dyDescent="0.2">
      <c r="B10" s="242"/>
      <c r="C10" s="242"/>
      <c r="D10" s="588" t="s">
        <v>211</v>
      </c>
      <c r="E10" s="588"/>
      <c r="F10" s="242"/>
      <c r="G10" s="242"/>
      <c r="H10" s="242"/>
      <c r="I10" s="28"/>
      <c r="J10" s="28"/>
    </row>
    <row r="11" spans="1:21" s="66" customFormat="1" ht="12.75" customHeight="1" x14ac:dyDescent="0.2">
      <c r="A11" s="245"/>
      <c r="B11" s="245"/>
      <c r="C11" s="245"/>
      <c r="D11" s="245"/>
      <c r="E11" s="245"/>
      <c r="F11" s="245"/>
      <c r="G11" s="245"/>
      <c r="H11" s="247"/>
      <c r="I11" s="28"/>
      <c r="J11" s="28"/>
    </row>
    <row r="12" spans="1:21" s="66" customFormat="1" ht="20.25" customHeight="1" x14ac:dyDescent="0.2">
      <c r="A12" s="249" t="s">
        <v>26</v>
      </c>
      <c r="B12" s="249" t="s">
        <v>153</v>
      </c>
      <c r="C12" s="249" t="s">
        <v>154</v>
      </c>
      <c r="D12" s="249" t="s">
        <v>155</v>
      </c>
      <c r="E12" s="249" t="s">
        <v>156</v>
      </c>
      <c r="F12" s="249"/>
      <c r="G12" s="249" t="s">
        <v>1400</v>
      </c>
      <c r="H12" s="249" t="s">
        <v>158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334"/>
      <c r="T12" s="64"/>
      <c r="U12" s="334"/>
    </row>
    <row r="13" spans="1:21" s="66" customFormat="1" ht="12.75" customHeight="1" x14ac:dyDescent="0.2">
      <c r="A13" s="682">
        <v>1</v>
      </c>
      <c r="B13" s="680" t="s">
        <v>679</v>
      </c>
      <c r="C13" s="705" t="s">
        <v>680</v>
      </c>
      <c r="D13" s="682" t="s">
        <v>1111</v>
      </c>
      <c r="E13" s="694" t="s">
        <v>1130</v>
      </c>
      <c r="F13" s="254"/>
      <c r="G13" s="700" t="s">
        <v>1428</v>
      </c>
      <c r="H13" s="366" t="s">
        <v>358</v>
      </c>
      <c r="I13" s="687" t="s">
        <v>358</v>
      </c>
      <c r="J13" s="28"/>
    </row>
    <row r="14" spans="1:21" s="66" customFormat="1" ht="12.75" customHeight="1" x14ac:dyDescent="0.2">
      <c r="A14" s="682">
        <v>2</v>
      </c>
      <c r="B14" s="680" t="s">
        <v>889</v>
      </c>
      <c r="C14" s="705" t="s">
        <v>383</v>
      </c>
      <c r="D14" s="682" t="s">
        <v>1112</v>
      </c>
      <c r="E14" s="694" t="s">
        <v>104</v>
      </c>
      <c r="F14" s="254"/>
      <c r="G14" s="700" t="s">
        <v>1429</v>
      </c>
      <c r="H14" s="366" t="s">
        <v>358</v>
      </c>
      <c r="I14" s="687" t="s">
        <v>358</v>
      </c>
      <c r="J14" s="28"/>
    </row>
    <row r="15" spans="1:21" s="66" customFormat="1" ht="12.75" customHeight="1" x14ac:dyDescent="0.2">
      <c r="A15" s="682">
        <v>3</v>
      </c>
      <c r="B15" s="680" t="s">
        <v>561</v>
      </c>
      <c r="C15" s="704" t="s">
        <v>562</v>
      </c>
      <c r="D15" s="682" t="s">
        <v>1113</v>
      </c>
      <c r="E15" s="679" t="s">
        <v>112</v>
      </c>
      <c r="F15" s="254"/>
      <c r="G15" s="692" t="s">
        <v>1430</v>
      </c>
      <c r="H15" s="682" t="s">
        <v>358</v>
      </c>
      <c r="I15" s="682" t="s">
        <v>358</v>
      </c>
      <c r="J15" s="28"/>
    </row>
    <row r="16" spans="1:21" s="66" customFormat="1" ht="12.75" customHeight="1" x14ac:dyDescent="0.2">
      <c r="A16" s="682">
        <v>4</v>
      </c>
      <c r="B16" s="680" t="s">
        <v>830</v>
      </c>
      <c r="C16" s="704" t="s">
        <v>831</v>
      </c>
      <c r="D16" s="682" t="s">
        <v>1111</v>
      </c>
      <c r="E16" s="679" t="s">
        <v>828</v>
      </c>
      <c r="F16" s="254"/>
      <c r="G16" s="692" t="s">
        <v>1431</v>
      </c>
      <c r="H16" s="682" t="s">
        <v>358</v>
      </c>
      <c r="I16" s="682" t="s">
        <v>358</v>
      </c>
      <c r="J16" s="28"/>
    </row>
    <row r="17" spans="1:23" s="66" customFormat="1" ht="12.75" customHeight="1" x14ac:dyDescent="0.2">
      <c r="A17" s="682">
        <v>5</v>
      </c>
      <c r="B17" s="680" t="s">
        <v>641</v>
      </c>
      <c r="C17" s="704" t="s">
        <v>642</v>
      </c>
      <c r="D17" s="682" t="s">
        <v>1112</v>
      </c>
      <c r="E17" s="679" t="s">
        <v>1128</v>
      </c>
      <c r="F17" s="254"/>
      <c r="G17" s="692" t="s">
        <v>1432</v>
      </c>
      <c r="H17" s="682" t="s">
        <v>358</v>
      </c>
      <c r="I17" s="682" t="s">
        <v>358</v>
      </c>
      <c r="J17" s="28"/>
    </row>
    <row r="18" spans="1:23" s="65" customFormat="1" ht="12.75" customHeight="1" x14ac:dyDescent="0.2">
      <c r="A18" s="682">
        <v>6</v>
      </c>
      <c r="B18" s="680" t="s">
        <v>901</v>
      </c>
      <c r="C18" s="704" t="s">
        <v>902</v>
      </c>
      <c r="D18" s="682" t="s">
        <v>1112</v>
      </c>
      <c r="E18" s="679" t="s">
        <v>104</v>
      </c>
      <c r="F18" s="254"/>
      <c r="G18" s="692" t="s">
        <v>1433</v>
      </c>
      <c r="H18" s="682" t="s">
        <v>358</v>
      </c>
      <c r="I18" s="682" t="s">
        <v>358</v>
      </c>
      <c r="J18" s="28"/>
      <c r="U18" s="66"/>
    </row>
    <row r="19" spans="1:23" s="66" customFormat="1" ht="12.75" customHeight="1" x14ac:dyDescent="0.2">
      <c r="A19" s="682">
        <v>7</v>
      </c>
      <c r="B19" s="680" t="s">
        <v>930</v>
      </c>
      <c r="C19" s="704" t="s">
        <v>931</v>
      </c>
      <c r="D19" s="682" t="s">
        <v>1112</v>
      </c>
      <c r="E19" s="679" t="s">
        <v>274</v>
      </c>
      <c r="F19" s="254"/>
      <c r="G19" s="692" t="s">
        <v>1434</v>
      </c>
      <c r="H19" s="682">
        <v>1</v>
      </c>
      <c r="I19" s="682">
        <v>1</v>
      </c>
      <c r="J19" s="28"/>
    </row>
    <row r="20" spans="1:23" s="66" customFormat="1" ht="12.75" customHeight="1" x14ac:dyDescent="0.2">
      <c r="A20" s="682">
        <v>8</v>
      </c>
      <c r="B20" s="680" t="s">
        <v>390</v>
      </c>
      <c r="C20" s="704" t="s">
        <v>391</v>
      </c>
      <c r="D20" s="682" t="s">
        <v>1111</v>
      </c>
      <c r="E20" s="679" t="s">
        <v>392</v>
      </c>
      <c r="F20" s="254"/>
      <c r="G20" s="692" t="s">
        <v>1435</v>
      </c>
      <c r="H20" s="682">
        <v>1</v>
      </c>
      <c r="I20" s="682">
        <v>1</v>
      </c>
      <c r="J20" s="28"/>
    </row>
    <row r="21" spans="1:23" s="66" customFormat="1" ht="12.75" customHeight="1" x14ac:dyDescent="0.2">
      <c r="A21" s="682">
        <v>9</v>
      </c>
      <c r="B21" s="680" t="s">
        <v>408</v>
      </c>
      <c r="C21" s="704" t="s">
        <v>409</v>
      </c>
      <c r="D21" s="682" t="s">
        <v>1112</v>
      </c>
      <c r="E21" s="679" t="s">
        <v>392</v>
      </c>
      <c r="F21" s="254"/>
      <c r="G21" s="692" t="s">
        <v>1436</v>
      </c>
      <c r="H21" s="682">
        <v>1</v>
      </c>
      <c r="I21" s="682">
        <v>1</v>
      </c>
      <c r="J21" s="28"/>
    </row>
    <row r="22" spans="1:23" s="66" customFormat="1" ht="12.75" customHeight="1" x14ac:dyDescent="0.2">
      <c r="A22" s="682">
        <v>10</v>
      </c>
      <c r="B22" s="680" t="s">
        <v>672</v>
      </c>
      <c r="C22" s="704" t="s">
        <v>673</v>
      </c>
      <c r="D22" s="682" t="s">
        <v>1111</v>
      </c>
      <c r="E22" s="679" t="s">
        <v>261</v>
      </c>
      <c r="F22" s="254"/>
      <c r="G22" s="692" t="s">
        <v>1437</v>
      </c>
      <c r="H22" s="682">
        <v>1</v>
      </c>
      <c r="I22" s="682">
        <v>1</v>
      </c>
      <c r="J22" s="28"/>
    </row>
    <row r="23" spans="1:23" s="66" customFormat="1" ht="12.75" customHeight="1" x14ac:dyDescent="0.2">
      <c r="A23" s="682">
        <v>11</v>
      </c>
      <c r="B23" s="680" t="s">
        <v>1125</v>
      </c>
      <c r="C23" s="704" t="s">
        <v>1126</v>
      </c>
      <c r="D23" s="682" t="s">
        <v>1112</v>
      </c>
      <c r="E23" s="679" t="s">
        <v>192</v>
      </c>
      <c r="F23" s="254"/>
      <c r="G23" s="692" t="s">
        <v>1438</v>
      </c>
      <c r="H23" s="682">
        <v>1</v>
      </c>
      <c r="I23" s="682">
        <v>1</v>
      </c>
      <c r="J23" s="28"/>
    </row>
    <row r="24" spans="1:23" s="66" customFormat="1" ht="12.75" customHeight="1" x14ac:dyDescent="0.2">
      <c r="A24" s="682">
        <v>12</v>
      </c>
      <c r="B24" s="680" t="s">
        <v>784</v>
      </c>
      <c r="C24" s="704" t="s">
        <v>1131</v>
      </c>
      <c r="D24" s="682" t="s">
        <v>1111</v>
      </c>
      <c r="E24" s="679" t="s">
        <v>783</v>
      </c>
      <c r="F24" s="254"/>
      <c r="G24" s="692" t="s">
        <v>1439</v>
      </c>
      <c r="H24" s="682">
        <v>1</v>
      </c>
      <c r="I24" s="682">
        <v>1</v>
      </c>
      <c r="J24" s="28"/>
    </row>
    <row r="25" spans="1:23" ht="12.75" x14ac:dyDescent="0.2">
      <c r="A25" s="682">
        <v>13</v>
      </c>
      <c r="B25" s="680" t="s">
        <v>1427</v>
      </c>
      <c r="C25" s="704" t="s">
        <v>1013</v>
      </c>
      <c r="D25" s="682" t="s">
        <v>1112</v>
      </c>
      <c r="E25" s="679" t="s">
        <v>112</v>
      </c>
      <c r="F25" s="254"/>
      <c r="G25" s="692" t="s">
        <v>1440</v>
      </c>
      <c r="H25" s="682">
        <v>1</v>
      </c>
      <c r="I25" s="682">
        <v>1</v>
      </c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</row>
    <row r="26" spans="1:23" ht="12.75" x14ac:dyDescent="0.2">
      <c r="A26" s="682">
        <v>14</v>
      </c>
      <c r="B26" s="680" t="s">
        <v>822</v>
      </c>
      <c r="C26" s="704" t="s">
        <v>823</v>
      </c>
      <c r="D26" s="682" t="s">
        <v>1111</v>
      </c>
      <c r="E26" s="679" t="s">
        <v>792</v>
      </c>
      <c r="F26" s="254"/>
      <c r="G26" s="692" t="s">
        <v>1441</v>
      </c>
      <c r="H26" s="682">
        <v>1</v>
      </c>
      <c r="I26" s="682">
        <v>1</v>
      </c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</row>
    <row r="27" spans="1:23" ht="12.75" x14ac:dyDescent="0.2">
      <c r="A27" s="682">
        <v>15</v>
      </c>
      <c r="B27" s="680" t="s">
        <v>1214</v>
      </c>
      <c r="C27" s="704">
        <v>36894</v>
      </c>
      <c r="D27" s="682">
        <v>1</v>
      </c>
      <c r="E27" s="679" t="s">
        <v>112</v>
      </c>
      <c r="F27" s="254"/>
      <c r="G27" s="692" t="s">
        <v>1442</v>
      </c>
      <c r="H27" s="682">
        <v>1</v>
      </c>
      <c r="I27" s="682">
        <v>1</v>
      </c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</row>
    <row r="28" spans="1:23" ht="12.75" x14ac:dyDescent="0.2">
      <c r="A28" s="682"/>
      <c r="B28" s="680" t="s">
        <v>1022</v>
      </c>
      <c r="C28" s="704" t="s">
        <v>1023</v>
      </c>
      <c r="D28" s="682" t="s">
        <v>1113</v>
      </c>
      <c r="E28" s="679" t="s">
        <v>278</v>
      </c>
      <c r="F28" s="254"/>
      <c r="G28" s="692" t="s">
        <v>1089</v>
      </c>
      <c r="H28" s="682"/>
      <c r="I28" s="682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</row>
    <row r="29" spans="1:23" ht="12.75" x14ac:dyDescent="0.2">
      <c r="A29" s="394"/>
      <c r="B29" s="387"/>
      <c r="C29" s="388"/>
      <c r="D29" s="388"/>
      <c r="E29" s="387"/>
      <c r="F29" s="254"/>
      <c r="G29" s="254"/>
      <c r="H29" s="254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</row>
    <row r="30" spans="1:23" ht="12.75" x14ac:dyDescent="0.2">
      <c r="A30" s="394"/>
      <c r="B30" s="387"/>
      <c r="C30" s="388"/>
      <c r="D30" s="388"/>
      <c r="E30" s="387"/>
      <c r="F30" s="254"/>
      <c r="G30" s="254"/>
      <c r="H30" s="254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</row>
    <row r="31" spans="1:23" ht="12.75" x14ac:dyDescent="0.2">
      <c r="A31" s="394"/>
      <c r="B31" s="387"/>
      <c r="C31" s="388"/>
      <c r="D31" s="388"/>
      <c r="E31" s="387"/>
      <c r="F31" s="254"/>
      <c r="G31" s="254"/>
      <c r="H31" s="254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</row>
    <row r="32" spans="1:23" ht="12.75" x14ac:dyDescent="0.2">
      <c r="A32" s="394"/>
      <c r="B32" s="387"/>
      <c r="C32" s="388"/>
      <c r="D32" s="388"/>
      <c r="E32" s="387"/>
      <c r="F32" s="254"/>
      <c r="G32" s="254"/>
      <c r="H32" s="254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</row>
    <row r="33" spans="1:23" ht="12.75" x14ac:dyDescent="0.2">
      <c r="A33" s="394"/>
      <c r="B33" s="387"/>
      <c r="C33" s="388"/>
      <c r="D33" s="388"/>
      <c r="E33" s="387"/>
      <c r="F33" s="254"/>
      <c r="G33" s="254"/>
      <c r="H33" s="254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</row>
    <row r="34" spans="1:23" ht="15" customHeight="1" x14ac:dyDescent="0.2">
      <c r="A34" s="394"/>
      <c r="B34" s="387"/>
      <c r="C34" s="388"/>
      <c r="D34" s="388"/>
      <c r="E34" s="387"/>
      <c r="F34" s="254"/>
      <c r="G34" s="254"/>
      <c r="H34" s="254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</row>
    <row r="35" spans="1:23" ht="15" customHeight="1" x14ac:dyDescent="0.2">
      <c r="A35" s="394"/>
      <c r="B35" s="387"/>
      <c r="C35" s="388"/>
      <c r="D35" s="388"/>
      <c r="E35" s="387"/>
      <c r="F35" s="254"/>
      <c r="G35" s="254"/>
      <c r="H35" s="254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</row>
    <row r="36" spans="1:23" ht="14.25" customHeight="1" x14ac:dyDescent="0.2">
      <c r="A36" s="394"/>
      <c r="B36" s="387"/>
      <c r="C36" s="388"/>
      <c r="D36" s="388"/>
      <c r="E36" s="387"/>
      <c r="F36" s="254"/>
      <c r="G36" s="254"/>
      <c r="H36" s="254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</row>
    <row r="37" spans="1:23" ht="14.25" customHeight="1" x14ac:dyDescent="0.2">
      <c r="A37" s="394"/>
      <c r="B37" s="387"/>
      <c r="C37" s="388"/>
      <c r="D37" s="388"/>
      <c r="E37" s="387"/>
      <c r="F37" s="254"/>
      <c r="G37" s="254"/>
      <c r="H37" s="254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</row>
    <row r="38" spans="1:23" ht="14.25" customHeight="1" x14ac:dyDescent="0.2">
      <c r="A38" s="394"/>
      <c r="B38" s="387"/>
      <c r="C38" s="388"/>
      <c r="D38" s="388"/>
      <c r="E38" s="387"/>
      <c r="F38" s="254"/>
      <c r="G38" s="254"/>
      <c r="H38" s="254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</row>
    <row r="39" spans="1:23" ht="14.25" customHeight="1" x14ac:dyDescent="0.2">
      <c r="A39" s="394"/>
      <c r="B39" s="387"/>
      <c r="C39" s="388"/>
      <c r="D39" s="388"/>
      <c r="E39" s="387"/>
      <c r="F39" s="254"/>
      <c r="G39" s="254"/>
      <c r="H39" s="254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</row>
    <row r="40" spans="1:23" ht="14.25" customHeight="1" x14ac:dyDescent="0.2">
      <c r="A40" s="394"/>
      <c r="B40" s="387"/>
      <c r="C40" s="388"/>
      <c r="D40" s="388"/>
      <c r="E40" s="387"/>
      <c r="F40" s="254"/>
      <c r="G40" s="254"/>
      <c r="H40" s="254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</row>
    <row r="41" spans="1:23" s="21" customFormat="1" ht="14.25" customHeight="1" x14ac:dyDescent="0.2">
      <c r="A41" s="394"/>
      <c r="B41" s="387"/>
      <c r="C41" s="388"/>
      <c r="D41" s="388"/>
      <c r="E41" s="387"/>
      <c r="F41" s="254"/>
      <c r="G41" s="254"/>
      <c r="H41" s="254"/>
      <c r="I41" s="28"/>
      <c r="J41" s="28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</row>
    <row r="42" spans="1:23" s="27" customFormat="1" ht="14.25" customHeight="1" x14ac:dyDescent="0.2">
      <c r="A42" s="394"/>
      <c r="B42" s="387"/>
      <c r="C42" s="388"/>
      <c r="D42" s="388"/>
      <c r="E42" s="387"/>
      <c r="F42" s="254"/>
      <c r="G42" s="254"/>
      <c r="H42" s="254"/>
      <c r="I42" s="28"/>
      <c r="J42" s="28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</row>
    <row r="43" spans="1:23" ht="14.25" customHeight="1" x14ac:dyDescent="0.2">
      <c r="A43" s="394"/>
      <c r="B43" s="387"/>
      <c r="C43" s="388"/>
      <c r="D43" s="388"/>
      <c r="E43" s="387"/>
      <c r="F43" s="254"/>
      <c r="G43" s="254"/>
      <c r="H43" s="254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</row>
    <row r="44" spans="1:23" ht="14.25" customHeight="1" x14ac:dyDescent="0.2">
      <c r="A44" s="394"/>
      <c r="B44" s="387"/>
      <c r="C44" s="388"/>
      <c r="D44" s="388"/>
      <c r="E44" s="387"/>
      <c r="F44" s="254"/>
      <c r="G44" s="254"/>
      <c r="H44" s="254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</row>
    <row r="45" spans="1:23" ht="14.25" customHeight="1" x14ac:dyDescent="0.2">
      <c r="A45" s="394"/>
      <c r="B45" s="387"/>
      <c r="C45" s="388"/>
      <c r="D45" s="388"/>
      <c r="E45" s="387"/>
      <c r="F45" s="254"/>
      <c r="G45" s="254"/>
      <c r="H45" s="353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</row>
    <row r="46" spans="1:23" s="20" customFormat="1" ht="14.25" customHeight="1" x14ac:dyDescent="0.2">
      <c r="A46" s="394"/>
      <c r="B46" s="387"/>
      <c r="C46" s="388"/>
      <c r="D46" s="388"/>
      <c r="E46" s="387"/>
      <c r="F46" s="254"/>
      <c r="G46" s="254"/>
      <c r="H46" s="254"/>
      <c r="I46" s="28"/>
      <c r="J46" s="28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</row>
    <row r="47" spans="1:23" ht="14.25" customHeight="1" x14ac:dyDescent="0.2">
      <c r="A47" s="394"/>
      <c r="B47" s="387"/>
      <c r="C47" s="388"/>
      <c r="D47" s="388"/>
      <c r="E47" s="387"/>
      <c r="F47" s="254"/>
      <c r="G47" s="254"/>
      <c r="H47" s="254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</row>
    <row r="48" spans="1:23" ht="14.25" customHeight="1" x14ac:dyDescent="0.2">
      <c r="A48" s="394"/>
      <c r="B48" s="387"/>
      <c r="C48" s="388"/>
      <c r="D48" s="388"/>
      <c r="E48" s="387"/>
      <c r="F48" s="254"/>
      <c r="G48" s="254"/>
      <c r="H48" s="353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</row>
    <row r="49" spans="1:23" ht="14.25" customHeight="1" x14ac:dyDescent="0.2">
      <c r="A49" s="394"/>
      <c r="B49" s="387"/>
      <c r="C49" s="388"/>
      <c r="D49" s="388"/>
      <c r="E49" s="387"/>
      <c r="F49" s="254"/>
      <c r="G49" s="254"/>
      <c r="H49" s="254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</row>
    <row r="50" spans="1:23" ht="12.75" x14ac:dyDescent="0.2">
      <c r="A50" s="394"/>
      <c r="B50" s="387"/>
      <c r="C50" s="388"/>
      <c r="D50" s="388"/>
      <c r="E50" s="387"/>
      <c r="F50" s="254"/>
      <c r="G50" s="254"/>
      <c r="H50" s="254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</row>
    <row r="51" spans="1:23" ht="12.75" x14ac:dyDescent="0.2">
      <c r="A51" s="394"/>
      <c r="B51" s="387"/>
      <c r="C51" s="388"/>
      <c r="D51" s="388"/>
      <c r="E51" s="387"/>
      <c r="F51" s="254"/>
      <c r="G51" s="254"/>
      <c r="H51" s="254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</row>
    <row r="52" spans="1:23" ht="14.25" customHeight="1" x14ac:dyDescent="0.2">
      <c r="A52" s="394"/>
      <c r="B52" s="387"/>
      <c r="C52" s="388"/>
      <c r="D52" s="388"/>
      <c r="E52" s="387"/>
      <c r="F52" s="254"/>
      <c r="G52" s="254"/>
      <c r="H52" s="254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</row>
    <row r="55" spans="1:23" ht="12.75" x14ac:dyDescent="0.2">
      <c r="A55" s="250"/>
      <c r="B55" s="263" t="s">
        <v>159</v>
      </c>
      <c r="C55" s="258"/>
      <c r="D55" s="259"/>
      <c r="E55" s="257"/>
      <c r="F55" s="340"/>
      <c r="G55" s="340"/>
      <c r="H55" s="420" t="s">
        <v>1212</v>
      </c>
      <c r="R55"/>
    </row>
    <row r="56" spans="1:23" x14ac:dyDescent="0.2">
      <c r="A56" s="250"/>
      <c r="B56" s="263"/>
      <c r="C56" s="258"/>
      <c r="D56" s="259"/>
      <c r="E56" s="257"/>
      <c r="F56" s="340"/>
      <c r="G56" s="340"/>
      <c r="H56" s="265"/>
      <c r="K56" s="28"/>
      <c r="L56" s="28"/>
      <c r="M56" s="25"/>
      <c r="N56" s="26"/>
      <c r="O56" s="26"/>
      <c r="P56" s="225"/>
      <c r="Q56" s="42"/>
      <c r="R56"/>
    </row>
    <row r="57" spans="1:23" ht="12.75" x14ac:dyDescent="0.2">
      <c r="A57" s="250"/>
      <c r="B57" s="263" t="s">
        <v>160</v>
      </c>
      <c r="C57" s="258"/>
      <c r="D57" s="259"/>
      <c r="E57" s="476"/>
      <c r="F57" s="340"/>
      <c r="G57" s="340"/>
      <c r="H57" s="420" t="s">
        <v>1213</v>
      </c>
      <c r="K57" s="28"/>
      <c r="L57" s="28"/>
      <c r="M57" s="25"/>
      <c r="N57" s="26"/>
      <c r="O57" s="26"/>
      <c r="P57" s="225"/>
      <c r="Q57" s="42"/>
      <c r="R57"/>
    </row>
    <row r="58" spans="1:23" ht="12.75" x14ac:dyDescent="0.2">
      <c r="A58" s="250"/>
      <c r="B58" s="263"/>
      <c r="C58" s="258"/>
      <c r="D58" s="259"/>
      <c r="E58" s="257"/>
      <c r="F58" s="260"/>
      <c r="G58" s="260"/>
      <c r="H58" s="260"/>
      <c r="K58" s="28"/>
      <c r="L58" s="28"/>
      <c r="M58" s="25"/>
      <c r="N58" s="26"/>
      <c r="O58" s="26"/>
      <c r="P58" s="225"/>
      <c r="Q58" s="42"/>
      <c r="R58"/>
    </row>
    <row r="59" spans="1:23" ht="12.75" x14ac:dyDescent="0.2">
      <c r="A59" s="250"/>
      <c r="B59" s="263"/>
      <c r="C59" s="258"/>
      <c r="D59" s="259"/>
      <c r="E59" s="257"/>
      <c r="F59" s="260"/>
      <c r="G59" s="260"/>
      <c r="H59" s="260"/>
      <c r="K59" s="28"/>
      <c r="L59" s="28"/>
      <c r="M59" s="25"/>
      <c r="N59" s="26"/>
      <c r="O59" s="26"/>
      <c r="P59" s="225"/>
      <c r="Q59" s="42"/>
      <c r="R59"/>
    </row>
    <row r="60" spans="1:23" x14ac:dyDescent="0.2">
      <c r="B60" s="263" t="s">
        <v>1108</v>
      </c>
      <c r="H60" s="677" t="s">
        <v>1419</v>
      </c>
      <c r="K60" s="28"/>
      <c r="L60" s="28"/>
      <c r="M60" s="25"/>
      <c r="N60" s="26"/>
      <c r="O60" s="26"/>
      <c r="P60" s="225"/>
      <c r="Q60" s="42"/>
      <c r="R60"/>
    </row>
  </sheetData>
  <mergeCells count="10">
    <mergeCell ref="D7:E7"/>
    <mergeCell ref="A1:H1"/>
    <mergeCell ref="A2:H2"/>
    <mergeCell ref="A3:M3"/>
    <mergeCell ref="B4:M4"/>
    <mergeCell ref="A6:B6"/>
    <mergeCell ref="D6:G6"/>
    <mergeCell ref="D8:E8"/>
    <mergeCell ref="D9:E9"/>
    <mergeCell ref="D10:E10"/>
  </mergeCells>
  <phoneticPr fontId="2" type="noConversion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43AC8"/>
  </sheetPr>
  <dimension ref="A1:P56"/>
  <sheetViews>
    <sheetView workbookViewId="0">
      <selection activeCell="F51" sqref="F51"/>
    </sheetView>
  </sheetViews>
  <sheetFormatPr defaultRowHeight="14.25" x14ac:dyDescent="0.2"/>
  <cols>
    <col min="1" max="1" width="5.5703125" style="267" customWidth="1"/>
    <col min="2" max="2" width="32.42578125" style="267" customWidth="1"/>
    <col min="3" max="3" width="7.5703125" style="267" customWidth="1"/>
    <col min="4" max="4" width="26.7109375" style="267" customWidth="1"/>
    <col min="5" max="5" width="14.140625" style="311" customWidth="1"/>
    <col min="6" max="6" width="25.5703125" style="311" customWidth="1"/>
  </cols>
  <sheetData>
    <row r="1" spans="1:16" s="265" customFormat="1" ht="11.1" customHeight="1" x14ac:dyDescent="0.2">
      <c r="A1" s="499" t="s">
        <v>150</v>
      </c>
      <c r="B1" s="499"/>
      <c r="C1" s="499"/>
      <c r="D1" s="499"/>
      <c r="E1" s="499"/>
      <c r="F1" s="499"/>
      <c r="G1" s="499"/>
      <c r="H1" s="313"/>
      <c r="I1" s="313"/>
    </row>
    <row r="2" spans="1:16" s="265" customFormat="1" ht="11.1" customHeight="1" x14ac:dyDescent="0.2">
      <c r="A2" s="500" t="s">
        <v>40</v>
      </c>
      <c r="B2" s="500"/>
      <c r="C2" s="500"/>
      <c r="D2" s="500"/>
      <c r="E2" s="500"/>
      <c r="F2" s="500"/>
      <c r="G2" s="500"/>
      <c r="H2" s="314"/>
      <c r="I2" s="314"/>
    </row>
    <row r="3" spans="1:16" s="265" customFormat="1" ht="11.1" customHeight="1" x14ac:dyDescent="0.2">
      <c r="A3" s="500" t="s">
        <v>172</v>
      </c>
      <c r="B3" s="500"/>
      <c r="C3" s="500"/>
      <c r="D3" s="500"/>
      <c r="E3" s="500"/>
      <c r="F3" s="500"/>
      <c r="G3" s="500"/>
      <c r="H3" s="297"/>
      <c r="I3" s="297"/>
      <c r="J3" s="297"/>
      <c r="K3" s="297"/>
    </row>
    <row r="4" spans="1:16" s="265" customFormat="1" ht="11.1" customHeight="1" x14ac:dyDescent="0.2">
      <c r="A4" s="500" t="s">
        <v>173</v>
      </c>
      <c r="B4" s="500"/>
      <c r="C4" s="500"/>
      <c r="D4" s="500"/>
      <c r="E4" s="500"/>
      <c r="F4" s="500"/>
      <c r="G4" s="500"/>
      <c r="H4" s="297"/>
      <c r="I4" s="297"/>
      <c r="J4" s="297"/>
      <c r="K4" s="297"/>
    </row>
    <row r="5" spans="1:16" s="267" customFormat="1" ht="30.75" customHeight="1" x14ac:dyDescent="0.2">
      <c r="A5" s="501" t="s">
        <v>174</v>
      </c>
      <c r="B5" s="501"/>
      <c r="C5" s="501"/>
      <c r="D5" s="501"/>
      <c r="E5" s="501"/>
      <c r="F5" s="501"/>
      <c r="G5" s="501"/>
      <c r="J5" s="298"/>
      <c r="K5" s="503"/>
      <c r="L5" s="503"/>
      <c r="M5" s="503"/>
      <c r="N5" s="503"/>
      <c r="O5" s="298"/>
      <c r="P5" s="315"/>
    </row>
    <row r="6" spans="1:16" s="267" customFormat="1" ht="15.75" x14ac:dyDescent="0.2">
      <c r="A6" s="504" t="s">
        <v>187</v>
      </c>
      <c r="B6" s="504"/>
      <c r="C6" s="504"/>
      <c r="D6" s="504"/>
      <c r="E6" s="504"/>
      <c r="F6" s="504"/>
      <c r="G6" s="504"/>
      <c r="J6" s="298"/>
      <c r="K6" s="298"/>
      <c r="L6" s="298"/>
      <c r="M6" s="298"/>
      <c r="N6" s="298"/>
      <c r="O6" s="298"/>
      <c r="P6" s="315"/>
    </row>
    <row r="7" spans="1:16" s="267" customFormat="1" ht="14.1" customHeight="1" x14ac:dyDescent="0.2">
      <c r="A7" s="300" t="s">
        <v>188</v>
      </c>
      <c r="B7" s="301"/>
      <c r="C7" s="507" t="s">
        <v>175</v>
      </c>
      <c r="D7" s="507"/>
      <c r="E7" s="507"/>
      <c r="F7" s="302"/>
      <c r="G7" s="302"/>
      <c r="J7" s="316"/>
      <c r="K7" s="505"/>
      <c r="L7" s="505"/>
      <c r="M7" s="506"/>
      <c r="N7" s="506"/>
      <c r="O7" s="317"/>
      <c r="P7" s="315"/>
    </row>
    <row r="8" spans="1:16" s="265" customFormat="1" ht="24.75" customHeight="1" x14ac:dyDescent="0.2">
      <c r="A8" s="508" t="s">
        <v>189</v>
      </c>
      <c r="B8" s="509"/>
      <c r="C8" s="507"/>
      <c r="D8" s="507"/>
      <c r="E8" s="507"/>
      <c r="F8" s="269" t="s">
        <v>171</v>
      </c>
      <c r="G8" s="271"/>
      <c r="H8" s="271"/>
      <c r="J8" s="316"/>
      <c r="K8" s="505"/>
      <c r="L8" s="505"/>
      <c r="M8" s="506"/>
      <c r="N8" s="506"/>
      <c r="O8" s="317"/>
      <c r="P8" s="315"/>
    </row>
    <row r="9" spans="1:16" s="265" customFormat="1" ht="6.6" customHeight="1" x14ac:dyDescent="0.2">
      <c r="A9" s="245"/>
      <c r="B9" s="245"/>
      <c r="C9" s="245"/>
      <c r="D9" s="245"/>
      <c r="E9" s="303"/>
      <c r="F9" s="303"/>
    </row>
    <row r="10" spans="1:16" s="267" customFormat="1" x14ac:dyDescent="0.2">
      <c r="A10" s="243"/>
      <c r="B10" s="243"/>
      <c r="C10" s="243"/>
      <c r="D10" s="243"/>
      <c r="E10" s="304"/>
      <c r="F10" s="304"/>
      <c r="G10" s="304"/>
    </row>
    <row r="11" spans="1:16" s="267" customFormat="1" ht="14.45" customHeight="1" x14ac:dyDescent="0.2">
      <c r="A11" s="250"/>
      <c r="B11" s="305" t="s">
        <v>176</v>
      </c>
      <c r="C11" s="256"/>
      <c r="D11" s="306" t="s">
        <v>177</v>
      </c>
      <c r="E11" s="306" t="s">
        <v>178</v>
      </c>
      <c r="F11" s="306" t="s">
        <v>179</v>
      </c>
    </row>
    <row r="12" spans="1:16" s="267" customFormat="1" ht="14.45" customHeight="1" x14ac:dyDescent="0.2">
      <c r="A12" s="250"/>
      <c r="B12" s="305"/>
      <c r="C12" s="256"/>
      <c r="D12" s="306" t="s">
        <v>177</v>
      </c>
      <c r="E12" s="306" t="s">
        <v>178</v>
      </c>
      <c r="F12" s="306" t="s">
        <v>179</v>
      </c>
    </row>
    <row r="13" spans="1:16" s="267" customFormat="1" ht="14.45" customHeight="1" x14ac:dyDescent="0.2">
      <c r="A13" s="250"/>
      <c r="B13" s="305"/>
      <c r="C13" s="256"/>
      <c r="D13" s="306"/>
      <c r="F13" s="307"/>
    </row>
    <row r="14" spans="1:16" s="267" customFormat="1" ht="14.45" customHeight="1" x14ac:dyDescent="0.2">
      <c r="A14" s="250"/>
      <c r="B14" s="305" t="s">
        <v>95</v>
      </c>
      <c r="C14" s="256"/>
      <c r="D14" s="306" t="s">
        <v>190</v>
      </c>
      <c r="E14" s="306" t="s">
        <v>98</v>
      </c>
      <c r="F14" s="306" t="s">
        <v>191</v>
      </c>
    </row>
    <row r="15" spans="1:16" s="267" customFormat="1" ht="14.45" customHeight="1" x14ac:dyDescent="0.2">
      <c r="A15" s="250"/>
      <c r="B15" s="305"/>
      <c r="C15" s="256"/>
      <c r="D15" s="306"/>
      <c r="F15" s="307"/>
    </row>
    <row r="16" spans="1:16" s="267" customFormat="1" ht="14.45" customHeight="1" x14ac:dyDescent="0.2">
      <c r="A16" s="250"/>
      <c r="B16" s="305" t="s">
        <v>96</v>
      </c>
      <c r="C16" s="256"/>
      <c r="D16" s="306" t="s">
        <v>97</v>
      </c>
      <c r="E16" s="306" t="s">
        <v>98</v>
      </c>
      <c r="F16" s="306" t="s">
        <v>192</v>
      </c>
    </row>
    <row r="17" spans="1:6" s="267" customFormat="1" ht="14.45" customHeight="1" x14ac:dyDescent="0.2">
      <c r="A17" s="250"/>
      <c r="B17" s="305"/>
      <c r="C17" s="256"/>
      <c r="D17" s="306"/>
      <c r="F17" s="307"/>
    </row>
    <row r="18" spans="1:6" s="267" customFormat="1" ht="14.45" customHeight="1" x14ac:dyDescent="0.2">
      <c r="A18" s="250"/>
      <c r="B18" s="305" t="s">
        <v>180</v>
      </c>
      <c r="C18" s="256"/>
      <c r="D18" s="306" t="s">
        <v>177</v>
      </c>
      <c r="E18" s="306" t="s">
        <v>178</v>
      </c>
      <c r="F18" s="306" t="s">
        <v>179</v>
      </c>
    </row>
    <row r="19" spans="1:6" s="267" customFormat="1" ht="14.45" customHeight="1" x14ac:dyDescent="0.2">
      <c r="A19" s="250"/>
      <c r="B19" s="305"/>
      <c r="C19" s="256"/>
      <c r="D19" s="306" t="s">
        <v>177</v>
      </c>
      <c r="E19" s="306" t="s">
        <v>178</v>
      </c>
      <c r="F19" s="306" t="s">
        <v>179</v>
      </c>
    </row>
    <row r="20" spans="1:6" s="267" customFormat="1" ht="14.45" customHeight="1" x14ac:dyDescent="0.2">
      <c r="A20" s="250"/>
      <c r="B20" s="305"/>
      <c r="C20" s="256"/>
      <c r="D20" s="306" t="s">
        <v>177</v>
      </c>
      <c r="E20" s="306" t="s">
        <v>178</v>
      </c>
      <c r="F20" s="306" t="s">
        <v>179</v>
      </c>
    </row>
    <row r="21" spans="1:6" s="267" customFormat="1" ht="14.45" customHeight="1" x14ac:dyDescent="0.2">
      <c r="A21" s="250"/>
      <c r="B21" s="305"/>
      <c r="C21" s="256"/>
      <c r="D21" s="306" t="s">
        <v>177</v>
      </c>
      <c r="E21" s="306" t="s">
        <v>178</v>
      </c>
      <c r="F21" s="306" t="s">
        <v>179</v>
      </c>
    </row>
    <row r="22" spans="1:6" s="267" customFormat="1" ht="14.45" customHeight="1" x14ac:dyDescent="0.2">
      <c r="A22" s="250"/>
      <c r="B22" s="305"/>
      <c r="C22" s="256"/>
      <c r="D22" s="306" t="s">
        <v>177</v>
      </c>
      <c r="E22" s="306" t="s">
        <v>178</v>
      </c>
      <c r="F22" s="306" t="s">
        <v>179</v>
      </c>
    </row>
    <row r="23" spans="1:6" s="267" customFormat="1" ht="14.45" customHeight="1" x14ac:dyDescent="0.2">
      <c r="A23" s="250"/>
      <c r="B23" s="305"/>
      <c r="C23" s="256"/>
      <c r="D23" s="307"/>
      <c r="F23" s="307"/>
    </row>
    <row r="24" spans="1:6" s="267" customFormat="1" ht="14.45" customHeight="1" x14ac:dyDescent="0.2">
      <c r="A24" s="250"/>
      <c r="B24" s="305" t="s">
        <v>181</v>
      </c>
      <c r="C24" s="256"/>
      <c r="D24" s="306" t="s">
        <v>177</v>
      </c>
      <c r="E24" s="306" t="s">
        <v>178</v>
      </c>
      <c r="F24" s="306" t="s">
        <v>179</v>
      </c>
    </row>
    <row r="25" spans="1:6" s="267" customFormat="1" ht="14.45" customHeight="1" x14ac:dyDescent="0.2">
      <c r="A25" s="250"/>
      <c r="B25" s="305"/>
      <c r="C25" s="256"/>
      <c r="D25" s="306" t="s">
        <v>177</v>
      </c>
      <c r="E25" s="306" t="s">
        <v>178</v>
      </c>
      <c r="F25" s="306" t="s">
        <v>179</v>
      </c>
    </row>
    <row r="26" spans="1:6" s="267" customFormat="1" ht="14.45" customHeight="1" x14ac:dyDescent="0.2">
      <c r="A26" s="250"/>
      <c r="B26" s="305"/>
      <c r="C26" s="256"/>
      <c r="D26" s="306" t="s">
        <v>177</v>
      </c>
      <c r="E26" s="306" t="s">
        <v>178</v>
      </c>
      <c r="F26" s="306" t="s">
        <v>179</v>
      </c>
    </row>
    <row r="27" spans="1:6" s="267" customFormat="1" ht="14.45" customHeight="1" x14ac:dyDescent="0.2">
      <c r="A27" s="250"/>
      <c r="B27" s="305"/>
      <c r="C27" s="256"/>
      <c r="D27" s="306" t="s">
        <v>177</v>
      </c>
      <c r="E27" s="306" t="s">
        <v>178</v>
      </c>
      <c r="F27" s="306" t="s">
        <v>179</v>
      </c>
    </row>
    <row r="28" spans="1:6" s="267" customFormat="1" ht="14.45" customHeight="1" x14ac:dyDescent="0.2">
      <c r="A28" s="250"/>
      <c r="B28" s="305"/>
      <c r="C28" s="256"/>
      <c r="D28" s="306" t="s">
        <v>177</v>
      </c>
      <c r="E28" s="306" t="s">
        <v>178</v>
      </c>
      <c r="F28" s="306" t="s">
        <v>179</v>
      </c>
    </row>
    <row r="29" spans="1:6" s="267" customFormat="1" ht="14.45" customHeight="1" x14ac:dyDescent="0.2">
      <c r="A29" s="250"/>
      <c r="B29" s="305"/>
      <c r="C29" s="256"/>
      <c r="D29" s="307"/>
      <c r="F29" s="307"/>
    </row>
    <row r="30" spans="1:6" s="267" customFormat="1" ht="14.45" customHeight="1" x14ac:dyDescent="0.2">
      <c r="A30" s="250"/>
      <c r="B30" s="305" t="s">
        <v>76</v>
      </c>
      <c r="C30" s="256"/>
      <c r="D30" s="306"/>
      <c r="E30" s="306"/>
      <c r="F30" s="306"/>
    </row>
    <row r="31" spans="1:6" s="267" customFormat="1" ht="14.45" customHeight="1" x14ac:dyDescent="0.2">
      <c r="A31" s="250"/>
      <c r="B31" s="305" t="s">
        <v>182</v>
      </c>
      <c r="C31" s="256"/>
      <c r="D31" s="306" t="s">
        <v>177</v>
      </c>
      <c r="E31" s="306" t="s">
        <v>178</v>
      </c>
      <c r="F31" s="306" t="s">
        <v>179</v>
      </c>
    </row>
    <row r="32" spans="1:6" s="267" customFormat="1" ht="14.45" customHeight="1" x14ac:dyDescent="0.2">
      <c r="A32" s="250"/>
      <c r="B32" s="305" t="s">
        <v>116</v>
      </c>
      <c r="C32" s="256"/>
      <c r="D32" s="306" t="s">
        <v>177</v>
      </c>
      <c r="E32" s="306" t="s">
        <v>178</v>
      </c>
      <c r="F32" s="306" t="s">
        <v>179</v>
      </c>
    </row>
    <row r="33" spans="1:6" s="267" customFormat="1" ht="14.45" customHeight="1" x14ac:dyDescent="0.2">
      <c r="A33" s="250"/>
      <c r="B33" s="305"/>
      <c r="C33" s="256"/>
      <c r="D33" s="306" t="s">
        <v>177</v>
      </c>
      <c r="E33" s="306" t="s">
        <v>178</v>
      </c>
      <c r="F33" s="306" t="s">
        <v>179</v>
      </c>
    </row>
    <row r="34" spans="1:6" s="267" customFormat="1" ht="14.45" customHeight="1" x14ac:dyDescent="0.2">
      <c r="A34" s="250"/>
      <c r="B34" s="305" t="s">
        <v>151</v>
      </c>
      <c r="C34" s="256"/>
      <c r="D34" s="306" t="s">
        <v>177</v>
      </c>
      <c r="E34" s="306" t="s">
        <v>178</v>
      </c>
      <c r="F34" s="306" t="s">
        <v>179</v>
      </c>
    </row>
    <row r="35" spans="1:6" s="267" customFormat="1" ht="14.45" customHeight="1" x14ac:dyDescent="0.2">
      <c r="A35" s="250"/>
      <c r="B35" s="305"/>
      <c r="C35" s="256"/>
      <c r="D35" s="306" t="s">
        <v>177</v>
      </c>
      <c r="E35" s="306" t="s">
        <v>178</v>
      </c>
      <c r="F35" s="306" t="s">
        <v>179</v>
      </c>
    </row>
    <row r="36" spans="1:6" s="267" customFormat="1" x14ac:dyDescent="0.2">
      <c r="A36" s="250"/>
      <c r="B36" s="305"/>
      <c r="C36" s="256"/>
      <c r="D36" s="306" t="s">
        <v>177</v>
      </c>
      <c r="E36" s="306" t="s">
        <v>178</v>
      </c>
      <c r="F36" s="306" t="s">
        <v>179</v>
      </c>
    </row>
    <row r="37" spans="1:6" s="267" customFormat="1" x14ac:dyDescent="0.2">
      <c r="A37" s="250"/>
      <c r="B37" s="305"/>
      <c r="C37" s="256"/>
      <c r="D37" s="306" t="s">
        <v>177</v>
      </c>
      <c r="E37" s="306" t="s">
        <v>178</v>
      </c>
      <c r="F37" s="306" t="s">
        <v>179</v>
      </c>
    </row>
    <row r="38" spans="1:6" s="267" customFormat="1" x14ac:dyDescent="0.2">
      <c r="A38" s="250"/>
      <c r="B38" s="305" t="s">
        <v>183</v>
      </c>
      <c r="C38" s="256"/>
      <c r="D38" s="306" t="s">
        <v>177</v>
      </c>
      <c r="E38" s="306" t="s">
        <v>178</v>
      </c>
      <c r="F38" s="306" t="s">
        <v>179</v>
      </c>
    </row>
    <row r="39" spans="1:6" s="267" customFormat="1" x14ac:dyDescent="0.2">
      <c r="A39" s="250"/>
      <c r="B39" s="305"/>
      <c r="C39" s="256"/>
      <c r="D39" s="306" t="s">
        <v>177</v>
      </c>
      <c r="E39" s="306" t="s">
        <v>178</v>
      </c>
      <c r="F39" s="306" t="s">
        <v>179</v>
      </c>
    </row>
    <row r="40" spans="1:6" s="267" customFormat="1" x14ac:dyDescent="0.2">
      <c r="A40" s="250"/>
      <c r="B40" s="497" t="s">
        <v>184</v>
      </c>
      <c r="C40" s="497"/>
      <c r="D40" s="306" t="s">
        <v>177</v>
      </c>
      <c r="E40" s="306" t="s">
        <v>178</v>
      </c>
      <c r="F40" s="306" t="s">
        <v>179</v>
      </c>
    </row>
    <row r="41" spans="1:6" s="267" customFormat="1" x14ac:dyDescent="0.2">
      <c r="A41" s="250"/>
      <c r="B41" s="305"/>
      <c r="C41" s="256"/>
      <c r="D41" s="306" t="s">
        <v>177</v>
      </c>
      <c r="E41" s="306" t="s">
        <v>178</v>
      </c>
      <c r="F41" s="306" t="s">
        <v>179</v>
      </c>
    </row>
    <row r="42" spans="1:6" s="267" customFormat="1" x14ac:dyDescent="0.2">
      <c r="A42" s="250"/>
      <c r="B42" s="305" t="s">
        <v>185</v>
      </c>
      <c r="C42" s="256"/>
      <c r="D42" s="306" t="s">
        <v>177</v>
      </c>
      <c r="E42" s="306" t="s">
        <v>178</v>
      </c>
      <c r="F42" s="306" t="s">
        <v>179</v>
      </c>
    </row>
    <row r="43" spans="1:6" s="267" customFormat="1" x14ac:dyDescent="0.2">
      <c r="A43" s="250"/>
      <c r="B43" s="305" t="s">
        <v>186</v>
      </c>
      <c r="C43" s="308"/>
      <c r="D43" s="306" t="s">
        <v>177</v>
      </c>
      <c r="E43" s="306" t="s">
        <v>178</v>
      </c>
      <c r="F43" s="306" t="s">
        <v>179</v>
      </c>
    </row>
    <row r="44" spans="1:6" s="267" customFormat="1" x14ac:dyDescent="0.2">
      <c r="A44" s="250"/>
      <c r="B44" s="305"/>
      <c r="C44" s="308"/>
      <c r="D44" s="305"/>
      <c r="E44" s="307"/>
      <c r="F44" s="307"/>
    </row>
    <row r="45" spans="1:6" s="265" customFormat="1" x14ac:dyDescent="0.2">
      <c r="A45" s="250"/>
      <c r="B45" s="261"/>
      <c r="C45" s="309"/>
      <c r="D45" s="261"/>
      <c r="E45" s="307"/>
      <c r="F45" s="307"/>
    </row>
    <row r="46" spans="1:6" s="265" customFormat="1" x14ac:dyDescent="0.2">
      <c r="A46" s="250"/>
      <c r="B46" s="263" t="s">
        <v>159</v>
      </c>
      <c r="C46" s="258"/>
      <c r="D46" s="259"/>
      <c r="E46" s="502" t="s">
        <v>206</v>
      </c>
      <c r="F46" s="502"/>
    </row>
    <row r="47" spans="1:6" s="265" customFormat="1" x14ac:dyDescent="0.2">
      <c r="A47" s="250"/>
      <c r="B47" s="263"/>
      <c r="C47" s="258"/>
      <c r="D47" s="259"/>
      <c r="E47" s="257"/>
      <c r="F47" s="266"/>
    </row>
    <row r="48" spans="1:6" s="265" customFormat="1" x14ac:dyDescent="0.2">
      <c r="A48" s="250"/>
      <c r="B48" s="263" t="s">
        <v>160</v>
      </c>
      <c r="C48" s="258"/>
      <c r="D48" s="259"/>
      <c r="E48" s="502" t="s">
        <v>207</v>
      </c>
      <c r="F48" s="502"/>
    </row>
    <row r="49" spans="1:6" s="265" customFormat="1" x14ac:dyDescent="0.2">
      <c r="A49" s="250"/>
      <c r="B49" s="263"/>
      <c r="C49" s="258"/>
      <c r="D49" s="257"/>
      <c r="E49" s="310"/>
      <c r="F49" s="310"/>
    </row>
    <row r="50" spans="1:6" s="265" customFormat="1" x14ac:dyDescent="0.2">
      <c r="A50" s="250"/>
      <c r="B50" s="263"/>
      <c r="C50" s="258"/>
      <c r="D50" s="257"/>
      <c r="E50" s="310"/>
      <c r="F50" s="310"/>
    </row>
    <row r="51" spans="1:6" s="265" customFormat="1" x14ac:dyDescent="0.2">
      <c r="A51" s="267"/>
      <c r="B51" s="263" t="s">
        <v>161</v>
      </c>
      <c r="C51" s="267"/>
      <c r="D51" s="267"/>
      <c r="E51" s="311"/>
      <c r="F51" s="264"/>
    </row>
    <row r="52" spans="1:6" s="265" customFormat="1" x14ac:dyDescent="0.2">
      <c r="A52" s="498"/>
      <c r="B52" s="498"/>
      <c r="C52" s="498"/>
      <c r="D52" s="498"/>
      <c r="E52" s="498"/>
      <c r="F52" s="498"/>
    </row>
    <row r="56" spans="1:6" x14ac:dyDescent="0.2">
      <c r="A56" s="265"/>
      <c r="B56" s="265"/>
      <c r="C56" s="265"/>
      <c r="D56" s="265"/>
      <c r="E56" s="312"/>
      <c r="F56" s="312"/>
    </row>
  </sheetData>
  <mergeCells count="19">
    <mergeCell ref="K8:L8"/>
    <mergeCell ref="M8:N8"/>
    <mergeCell ref="C7:E7"/>
    <mergeCell ref="A8:B8"/>
    <mergeCell ref="C8:E8"/>
    <mergeCell ref="K5:L5"/>
    <mergeCell ref="M5:N5"/>
    <mergeCell ref="A6:G6"/>
    <mergeCell ref="K7:L7"/>
    <mergeCell ref="M7:N7"/>
    <mergeCell ref="B40:C40"/>
    <mergeCell ref="A52:F52"/>
    <mergeCell ref="A1:G1"/>
    <mergeCell ref="A2:G2"/>
    <mergeCell ref="A3:G3"/>
    <mergeCell ref="A4:G4"/>
    <mergeCell ref="A5:G5"/>
    <mergeCell ref="E46:F46"/>
    <mergeCell ref="E48:F48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indexed="15"/>
  </sheetPr>
  <dimension ref="A1:Y44"/>
  <sheetViews>
    <sheetView topLeftCell="A31" zoomScaleNormal="100" workbookViewId="0">
      <selection activeCell="E50" sqref="E50"/>
    </sheetView>
  </sheetViews>
  <sheetFormatPr defaultRowHeight="14.25" x14ac:dyDescent="0.2"/>
  <cols>
    <col min="1" max="1" width="4.140625" style="267" customWidth="1"/>
    <col min="2" max="2" width="19.85546875" style="267" customWidth="1"/>
    <col min="3" max="3" width="10" style="267" customWidth="1"/>
    <col min="4" max="4" width="6.5703125" style="267" customWidth="1"/>
    <col min="5" max="5" width="36.28515625" style="267" customWidth="1"/>
    <col min="6" max="6" width="11" style="267" customWidth="1"/>
    <col min="7" max="7" width="10.7109375" style="268" customWidth="1"/>
    <col min="8" max="8" width="2.28515625" style="28" hidden="1" customWidth="1"/>
    <col min="9" max="9" width="7.5703125" style="28" hidden="1" customWidth="1"/>
    <col min="10" max="22" width="9.140625" style="18" hidden="1" customWidth="1"/>
    <col min="23" max="16384" width="9.140625" style="18"/>
  </cols>
  <sheetData>
    <row r="1" spans="1:25" s="64" customFormat="1" ht="22.5" customHeight="1" x14ac:dyDescent="0.2">
      <c r="A1" s="499" t="s">
        <v>150</v>
      </c>
      <c r="B1" s="499"/>
      <c r="C1" s="499"/>
      <c r="D1" s="499"/>
      <c r="E1" s="499"/>
      <c r="F1" s="499"/>
      <c r="G1" s="499"/>
      <c r="H1" s="18"/>
      <c r="I1" s="18"/>
      <c r="J1" s="18"/>
      <c r="K1" s="18"/>
      <c r="L1" s="18"/>
      <c r="M1" s="18"/>
    </row>
    <row r="2" spans="1:25" s="64" customFormat="1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18"/>
      <c r="I2" s="18"/>
      <c r="J2" s="18"/>
      <c r="K2" s="18"/>
      <c r="L2" s="18"/>
      <c r="M2" s="18"/>
    </row>
    <row r="3" spans="1:25" s="64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</row>
    <row r="4" spans="1:25" s="64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</row>
    <row r="5" spans="1:25" s="64" customFormat="1" ht="7.5" customHeight="1" x14ac:dyDescent="0.2">
      <c r="A5" s="474"/>
      <c r="B5" s="474"/>
      <c r="C5" s="474"/>
      <c r="D5" s="474"/>
      <c r="E5" s="474"/>
      <c r="F5" s="474"/>
      <c r="G5" s="474"/>
      <c r="H5" s="474"/>
      <c r="I5" s="297"/>
      <c r="J5" s="28"/>
    </row>
    <row r="6" spans="1:25" s="64" customFormat="1" ht="29.25" customHeight="1" x14ac:dyDescent="0.15">
      <c r="A6" s="508" t="s">
        <v>1105</v>
      </c>
      <c r="B6" s="509"/>
      <c r="C6" s="501" t="s">
        <v>1421</v>
      </c>
      <c r="D6" s="501"/>
      <c r="E6" s="501"/>
      <c r="F6" s="501"/>
      <c r="G6" s="477" t="s">
        <v>1110</v>
      </c>
      <c r="H6" s="477"/>
      <c r="I6" s="271"/>
      <c r="J6" s="271"/>
    </row>
    <row r="7" spans="1:25" s="21" customFormat="1" ht="22.5" customHeight="1" x14ac:dyDescent="0.2">
      <c r="A7" s="280" t="s">
        <v>11</v>
      </c>
      <c r="B7" s="281" t="s">
        <v>1443</v>
      </c>
      <c r="D7" s="507" t="s">
        <v>92</v>
      </c>
      <c r="E7" s="507"/>
      <c r="F7" s="270" t="s">
        <v>162</v>
      </c>
      <c r="G7" s="270" t="s">
        <v>163</v>
      </c>
      <c r="H7" s="380"/>
      <c r="I7" s="380"/>
    </row>
    <row r="8" spans="1:25" s="27" customFormat="1" ht="17.100000000000001" customHeight="1" x14ac:dyDescent="0.2">
      <c r="A8" s="280" t="s">
        <v>12</v>
      </c>
      <c r="B8" s="281" t="s">
        <v>1444</v>
      </c>
      <c r="D8" s="511" t="s">
        <v>16</v>
      </c>
      <c r="E8" s="511"/>
      <c r="F8" s="282" t="s">
        <v>222</v>
      </c>
      <c r="G8" s="636" t="s">
        <v>1104</v>
      </c>
      <c r="H8" s="380"/>
      <c r="I8" s="380"/>
    </row>
    <row r="9" spans="1:25" s="64" customFormat="1" ht="21" customHeight="1" x14ac:dyDescent="0.2">
      <c r="A9" s="398" t="s">
        <v>13</v>
      </c>
      <c r="B9" s="281" t="s">
        <v>1445</v>
      </c>
      <c r="D9" s="589" t="s">
        <v>1422</v>
      </c>
      <c r="E9" s="589"/>
      <c r="F9" s="404" t="s">
        <v>1424</v>
      </c>
      <c r="G9" s="404" t="s">
        <v>1423</v>
      </c>
      <c r="H9" s="380"/>
      <c r="I9" s="380"/>
    </row>
    <row r="10" spans="1:25" s="64" customFormat="1" ht="12" customHeight="1" x14ac:dyDescent="0.2">
      <c r="B10" s="242"/>
      <c r="C10" s="242"/>
      <c r="D10" s="588" t="s">
        <v>211</v>
      </c>
      <c r="E10" s="588"/>
      <c r="F10" s="242"/>
      <c r="G10" s="242"/>
      <c r="H10" s="380"/>
      <c r="I10" s="380"/>
    </row>
    <row r="11" spans="1:25" s="64" customFormat="1" ht="12" customHeight="1" x14ac:dyDescent="0.2">
      <c r="A11" s="245"/>
      <c r="B11" s="245"/>
      <c r="C11" s="245"/>
      <c r="D11" s="245"/>
      <c r="E11" s="245"/>
      <c r="F11" s="245"/>
      <c r="G11" s="247"/>
      <c r="H11" s="28"/>
      <c r="I11" s="28"/>
    </row>
    <row r="12" spans="1:25" s="64" customFormat="1" ht="18" customHeight="1" x14ac:dyDescent="0.2">
      <c r="A12" s="438" t="s">
        <v>26</v>
      </c>
      <c r="B12" s="249" t="s">
        <v>153</v>
      </c>
      <c r="C12" s="249" t="s">
        <v>154</v>
      </c>
      <c r="D12" s="249" t="s">
        <v>155</v>
      </c>
      <c r="E12" s="249" t="s">
        <v>156</v>
      </c>
      <c r="F12" s="438" t="s">
        <v>165</v>
      </c>
      <c r="G12" s="249" t="s">
        <v>158</v>
      </c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3"/>
      <c r="S12" s="72"/>
      <c r="T12" s="72"/>
      <c r="U12" s="383" t="s">
        <v>226</v>
      </c>
      <c r="V12" s="72" t="s">
        <v>320</v>
      </c>
      <c r="Y12"/>
    </row>
    <row r="13" spans="1:25" ht="12" customHeight="1" x14ac:dyDescent="0.2">
      <c r="A13" s="682">
        <v>1</v>
      </c>
      <c r="B13" s="680" t="s">
        <v>401</v>
      </c>
      <c r="C13" s="706" t="s">
        <v>402</v>
      </c>
      <c r="D13" s="682" t="s">
        <v>1113</v>
      </c>
      <c r="E13" s="680" t="s">
        <v>392</v>
      </c>
      <c r="F13" s="692" t="s">
        <v>1446</v>
      </c>
      <c r="G13" s="682" t="s">
        <v>358</v>
      </c>
      <c r="H13" s="380"/>
      <c r="I13" s="380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2" t="s">
        <v>1066</v>
      </c>
      <c r="V13" s="382" t="str">
        <f>G13</f>
        <v>кмс</v>
      </c>
    </row>
    <row r="14" spans="1:25" ht="12" customHeight="1" x14ac:dyDescent="0.2">
      <c r="A14" s="682">
        <v>2</v>
      </c>
      <c r="B14" s="680" t="s">
        <v>522</v>
      </c>
      <c r="C14" s="706" t="s">
        <v>523</v>
      </c>
      <c r="D14" s="682" t="s">
        <v>1112</v>
      </c>
      <c r="E14" s="680" t="s">
        <v>112</v>
      </c>
      <c r="F14" s="692" t="s">
        <v>1447</v>
      </c>
      <c r="G14" s="682" t="s">
        <v>358</v>
      </c>
      <c r="H14" s="380"/>
      <c r="I14" s="380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2" t="s">
        <v>1067</v>
      </c>
      <c r="V14" s="382" t="str">
        <f>G14</f>
        <v>кмс</v>
      </c>
    </row>
    <row r="15" spans="1:25" ht="12" customHeight="1" x14ac:dyDescent="0.2">
      <c r="A15" s="682">
        <v>3</v>
      </c>
      <c r="B15" s="680" t="s">
        <v>624</v>
      </c>
      <c r="C15" s="706" t="s">
        <v>625</v>
      </c>
      <c r="D15" s="682" t="s">
        <v>1111</v>
      </c>
      <c r="E15" s="680" t="s">
        <v>1127</v>
      </c>
      <c r="F15" s="692" t="s">
        <v>1448</v>
      </c>
      <c r="G15" s="682" t="s">
        <v>358</v>
      </c>
      <c r="H15" s="380"/>
      <c r="I15" s="380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255">
        <v>20</v>
      </c>
      <c r="V15" s="382" t="str">
        <f>G15</f>
        <v>кмс</v>
      </c>
    </row>
    <row r="16" spans="1:25" ht="12" customHeight="1" x14ac:dyDescent="0.2">
      <c r="A16" s="682">
        <v>4</v>
      </c>
      <c r="B16" s="680" t="s">
        <v>1143</v>
      </c>
      <c r="C16" s="706" t="s">
        <v>1144</v>
      </c>
      <c r="D16" s="682" t="s">
        <v>1112</v>
      </c>
      <c r="E16" s="680" t="s">
        <v>261</v>
      </c>
      <c r="F16" s="692" t="s">
        <v>1449</v>
      </c>
      <c r="G16" s="682" t="s">
        <v>358</v>
      </c>
      <c r="H16" s="380"/>
      <c r="I16" s="380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2" t="s">
        <v>71</v>
      </c>
      <c r="V16" s="382" t="str">
        <f>G16</f>
        <v>кмс</v>
      </c>
    </row>
    <row r="17" spans="1:22" ht="12" customHeight="1" x14ac:dyDescent="0.2">
      <c r="A17" s="682">
        <v>5</v>
      </c>
      <c r="B17" s="680" t="s">
        <v>1145</v>
      </c>
      <c r="C17" s="706" t="s">
        <v>1146</v>
      </c>
      <c r="D17" s="682"/>
      <c r="E17" s="680" t="s">
        <v>791</v>
      </c>
      <c r="F17" s="692" t="s">
        <v>1450</v>
      </c>
      <c r="G17" s="682">
        <v>1</v>
      </c>
      <c r="H17" s="380"/>
      <c r="I17" s="380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2" t="s">
        <v>70</v>
      </c>
      <c r="V17" s="382">
        <f>G17</f>
        <v>1</v>
      </c>
    </row>
    <row r="18" spans="1:22" ht="12" customHeight="1" x14ac:dyDescent="0.2">
      <c r="A18" s="682">
        <v>6</v>
      </c>
      <c r="B18" s="680" t="s">
        <v>1139</v>
      </c>
      <c r="C18" s="706" t="s">
        <v>685</v>
      </c>
      <c r="D18" s="682">
        <v>1</v>
      </c>
      <c r="E18" s="680" t="s">
        <v>112</v>
      </c>
      <c r="F18" s="692" t="s">
        <v>1451</v>
      </c>
      <c r="G18" s="682">
        <v>1</v>
      </c>
      <c r="H18" s="380"/>
      <c r="I18" s="380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255">
        <v>17</v>
      </c>
      <c r="V18" s="382">
        <f>G18</f>
        <v>1</v>
      </c>
    </row>
    <row r="19" spans="1:22" ht="12" customHeight="1" x14ac:dyDescent="0.2">
      <c r="A19" s="682">
        <v>7</v>
      </c>
      <c r="B19" s="680" t="s">
        <v>1129</v>
      </c>
      <c r="C19" s="706" t="s">
        <v>971</v>
      </c>
      <c r="D19" s="682"/>
      <c r="E19" s="680" t="s">
        <v>261</v>
      </c>
      <c r="F19" s="692" t="s">
        <v>1452</v>
      </c>
      <c r="G19" s="682">
        <v>1</v>
      </c>
      <c r="H19" s="380"/>
      <c r="I19" s="380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2" t="s">
        <v>68</v>
      </c>
      <c r="V19" s="382">
        <f>G19</f>
        <v>1</v>
      </c>
    </row>
    <row r="20" spans="1:22" ht="12" customHeight="1" x14ac:dyDescent="0.2">
      <c r="A20" s="682">
        <v>8</v>
      </c>
      <c r="B20" s="680" t="s">
        <v>1137</v>
      </c>
      <c r="C20" s="706" t="s">
        <v>1138</v>
      </c>
      <c r="D20" s="682">
        <v>1</v>
      </c>
      <c r="E20" s="680" t="s">
        <v>112</v>
      </c>
      <c r="F20" s="692" t="s">
        <v>1453</v>
      </c>
      <c r="G20" s="682">
        <v>2</v>
      </c>
      <c r="H20" s="380"/>
      <c r="I20" s="380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52" t="e">
        <f>#REF!</f>
        <v>#REF!</v>
      </c>
      <c r="V20" s="382">
        <f>G20</f>
        <v>2</v>
      </c>
    </row>
    <row r="21" spans="1:22" ht="12" customHeight="1" x14ac:dyDescent="0.2">
      <c r="A21" s="682">
        <v>9</v>
      </c>
      <c r="B21" s="680" t="s">
        <v>1141</v>
      </c>
      <c r="C21" s="706" t="s">
        <v>1142</v>
      </c>
      <c r="D21" s="682"/>
      <c r="E21" s="680" t="s">
        <v>261</v>
      </c>
      <c r="F21" s="692" t="s">
        <v>1454</v>
      </c>
      <c r="G21" s="682">
        <v>2</v>
      </c>
      <c r="H21" s="380"/>
      <c r="I21" s="380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2" t="e">
        <f>#REF!</f>
        <v>#REF!</v>
      </c>
      <c r="V21" s="382">
        <f>G21</f>
        <v>2</v>
      </c>
    </row>
    <row r="22" spans="1:22" ht="12" customHeight="1" x14ac:dyDescent="0.2">
      <c r="A22" s="682"/>
      <c r="B22" s="680" t="s">
        <v>1140</v>
      </c>
      <c r="C22" s="706" t="s">
        <v>1017</v>
      </c>
      <c r="D22" s="682">
        <v>1</v>
      </c>
      <c r="E22" s="680" t="s">
        <v>112</v>
      </c>
      <c r="F22" s="692" t="s">
        <v>1089</v>
      </c>
      <c r="G22" s="686"/>
      <c r="H22" s="380"/>
      <c r="I22" s="380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256" t="e">
        <f>#REF!</f>
        <v>#REF!</v>
      </c>
      <c r="V22" s="382">
        <f>G22</f>
        <v>0</v>
      </c>
    </row>
    <row r="23" spans="1:22" ht="12" customHeight="1" x14ac:dyDescent="0.2">
      <c r="A23" s="440"/>
      <c r="B23" s="387"/>
      <c r="C23" s="388"/>
      <c r="D23" s="388"/>
      <c r="E23" s="387"/>
      <c r="F23" s="451"/>
      <c r="G23" s="345"/>
      <c r="H23" s="380"/>
      <c r="I23" s="380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255" t="e">
        <f>#REF!</f>
        <v>#REF!</v>
      </c>
      <c r="V23" s="382">
        <f>G23</f>
        <v>0</v>
      </c>
    </row>
    <row r="24" spans="1:22" ht="12" customHeight="1" x14ac:dyDescent="0.2">
      <c r="A24" s="440"/>
      <c r="B24" s="387"/>
      <c r="C24" s="388"/>
      <c r="D24" s="388"/>
      <c r="E24" s="387"/>
      <c r="F24" s="451"/>
      <c r="G24" s="259"/>
      <c r="H24" s="380"/>
      <c r="I24" s="380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2" t="e">
        <f>#REF!</f>
        <v>#REF!</v>
      </c>
      <c r="V24" s="382">
        <f>G24</f>
        <v>0</v>
      </c>
    </row>
    <row r="25" spans="1:22" ht="12" customHeight="1" x14ac:dyDescent="0.2">
      <c r="A25" s="440"/>
      <c r="B25" s="387"/>
      <c r="C25" s="388"/>
      <c r="D25" s="388"/>
      <c r="E25" s="387"/>
      <c r="F25" s="451"/>
      <c r="G25" s="254"/>
      <c r="H25" s="380"/>
      <c r="I25" s="380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2" t="e">
        <f>#REF!</f>
        <v>#REF!</v>
      </c>
      <c r="V25" s="382">
        <f>G25</f>
        <v>0</v>
      </c>
    </row>
    <row r="26" spans="1:22" ht="12" customHeight="1" x14ac:dyDescent="0.2">
      <c r="A26" s="440"/>
      <c r="B26" s="387"/>
      <c r="C26" s="388"/>
      <c r="D26" s="388"/>
      <c r="E26" s="387"/>
      <c r="F26" s="451"/>
      <c r="G26" s="259"/>
      <c r="H26" s="380"/>
      <c r="I26" s="380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256" t="e">
        <f>#REF!</f>
        <v>#REF!</v>
      </c>
      <c r="V26" s="382">
        <f>G26</f>
        <v>0</v>
      </c>
    </row>
    <row r="27" spans="1:22" ht="12" customHeight="1" x14ac:dyDescent="0.2">
      <c r="A27" s="440"/>
      <c r="B27" s="387"/>
      <c r="C27" s="388"/>
      <c r="D27" s="388"/>
      <c r="E27" s="387"/>
      <c r="F27" s="451"/>
      <c r="G27" s="254"/>
      <c r="H27" s="380"/>
      <c r="I27" s="380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2" t="e">
        <f>#REF!</f>
        <v>#REF!</v>
      </c>
      <c r="V27" s="382">
        <f>G27</f>
        <v>0</v>
      </c>
    </row>
    <row r="28" spans="1:22" ht="12" customHeight="1" x14ac:dyDescent="0.2">
      <c r="A28" s="440"/>
      <c r="B28" s="387"/>
      <c r="C28" s="388"/>
      <c r="D28" s="388"/>
      <c r="E28" s="387"/>
      <c r="F28" s="451"/>
      <c r="G28" s="254"/>
      <c r="H28" s="380"/>
      <c r="I28" s="380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2" t="e">
        <f>#REF!</f>
        <v>#REF!</v>
      </c>
      <c r="V28" s="382">
        <f>G28</f>
        <v>0</v>
      </c>
    </row>
    <row r="29" spans="1:22" ht="12" customHeight="1" x14ac:dyDescent="0.2">
      <c r="A29" s="440"/>
      <c r="B29" s="387"/>
      <c r="C29" s="388"/>
      <c r="D29" s="388"/>
      <c r="E29" s="387"/>
      <c r="F29" s="451"/>
      <c r="G29" s="254"/>
      <c r="H29" s="380"/>
      <c r="I29" s="380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2" t="e">
        <f>#REF!</f>
        <v>#REF!</v>
      </c>
      <c r="V29" s="382">
        <f>G29</f>
        <v>0</v>
      </c>
    </row>
    <row r="30" spans="1:22" ht="12" customHeight="1" x14ac:dyDescent="0.2">
      <c r="A30" s="250"/>
      <c r="B30" s="387"/>
      <c r="C30" s="388"/>
      <c r="D30" s="388"/>
      <c r="E30" s="387"/>
      <c r="F30" s="254"/>
      <c r="G30" s="259"/>
      <c r="H30" s="380"/>
      <c r="I30" s="380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256"/>
      <c r="V30" s="382"/>
    </row>
    <row r="31" spans="1:22" ht="12" customHeight="1" x14ac:dyDescent="0.2">
      <c r="A31" s="250"/>
      <c r="B31" s="387"/>
      <c r="C31" s="388"/>
      <c r="D31" s="388"/>
      <c r="E31" s="387"/>
      <c r="F31" s="254"/>
      <c r="G31" s="259"/>
      <c r="H31" s="380"/>
      <c r="I31" s="380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256"/>
      <c r="V31" s="382"/>
    </row>
    <row r="32" spans="1:22" ht="12" customHeight="1" x14ac:dyDescent="0.2">
      <c r="A32" s="250"/>
      <c r="B32" s="387"/>
      <c r="C32" s="388"/>
      <c r="D32" s="388"/>
      <c r="E32" s="387"/>
      <c r="F32" s="254"/>
      <c r="G32" s="259"/>
      <c r="H32" s="380"/>
      <c r="I32" s="380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256"/>
      <c r="V32" s="382"/>
    </row>
    <row r="33" spans="1:22" ht="12.75" x14ac:dyDescent="0.2">
      <c r="A33" s="250"/>
      <c r="B33" s="257"/>
      <c r="C33" s="258"/>
      <c r="D33" s="259"/>
      <c r="E33" s="257"/>
      <c r="F33" s="260"/>
      <c r="G33" s="259"/>
      <c r="H33" s="380"/>
      <c r="I33" s="380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</row>
    <row r="34" spans="1:22" ht="12.75" x14ac:dyDescent="0.2">
      <c r="A34" s="250"/>
      <c r="B34" s="263"/>
      <c r="C34" s="258"/>
      <c r="D34" s="259"/>
      <c r="E34" s="257"/>
      <c r="F34" s="340"/>
      <c r="G34" s="341"/>
      <c r="H34" s="380"/>
      <c r="I34" s="380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</row>
    <row r="35" spans="1:22" ht="12.75" x14ac:dyDescent="0.2">
      <c r="A35" s="250"/>
      <c r="B35" s="263" t="s">
        <v>159</v>
      </c>
      <c r="C35" s="258"/>
      <c r="D35" s="259"/>
      <c r="E35" s="257"/>
      <c r="F35" s="340"/>
      <c r="G35" s="420" t="s">
        <v>1212</v>
      </c>
      <c r="H35" s="420" t="s">
        <v>1212</v>
      </c>
      <c r="J35" s="28"/>
      <c r="R35"/>
    </row>
    <row r="36" spans="1:22" x14ac:dyDescent="0.2">
      <c r="A36" s="250"/>
      <c r="B36" s="263"/>
      <c r="C36" s="258"/>
      <c r="D36" s="259"/>
      <c r="E36" s="257"/>
      <c r="F36" s="340"/>
      <c r="G36" s="265"/>
      <c r="H36" s="265"/>
      <c r="J36" s="28"/>
      <c r="K36" s="28"/>
      <c r="L36" s="28"/>
      <c r="M36" s="25"/>
      <c r="N36" s="26"/>
      <c r="O36" s="26"/>
      <c r="P36" s="225"/>
      <c r="Q36" s="42"/>
      <c r="R36"/>
    </row>
    <row r="37" spans="1:22" ht="12.75" x14ac:dyDescent="0.2">
      <c r="A37" s="250"/>
      <c r="B37" s="263" t="s">
        <v>160</v>
      </c>
      <c r="C37" s="258"/>
      <c r="D37" s="259"/>
      <c r="E37" s="476"/>
      <c r="F37" s="340"/>
      <c r="G37" s="420" t="s">
        <v>1213</v>
      </c>
      <c r="H37" s="420" t="s">
        <v>1213</v>
      </c>
      <c r="J37" s="28"/>
      <c r="K37" s="28"/>
      <c r="L37" s="28"/>
      <c r="M37" s="25"/>
      <c r="N37" s="26"/>
      <c r="O37" s="26"/>
      <c r="P37" s="225"/>
      <c r="Q37" s="42"/>
      <c r="R37"/>
    </row>
    <row r="38" spans="1:22" ht="12.75" x14ac:dyDescent="0.2">
      <c r="A38" s="250"/>
      <c r="B38" s="263"/>
      <c r="C38" s="258"/>
      <c r="D38" s="259"/>
      <c r="E38" s="257"/>
      <c r="F38" s="260"/>
      <c r="G38" s="260"/>
      <c r="H38" s="260"/>
      <c r="J38" s="28"/>
      <c r="K38" s="28"/>
      <c r="L38" s="28"/>
      <c r="M38" s="25"/>
      <c r="N38" s="26"/>
      <c r="O38" s="26"/>
      <c r="P38" s="225"/>
      <c r="Q38" s="42"/>
      <c r="R38"/>
    </row>
    <row r="39" spans="1:22" ht="12.75" x14ac:dyDescent="0.2">
      <c r="A39" s="250"/>
      <c r="B39" s="263"/>
      <c r="C39" s="258"/>
      <c r="D39" s="259"/>
      <c r="E39" s="257"/>
      <c r="F39" s="260"/>
      <c r="G39" s="260"/>
      <c r="H39" s="260"/>
      <c r="J39" s="28"/>
      <c r="K39" s="28"/>
      <c r="L39" s="28"/>
      <c r="M39" s="25"/>
      <c r="N39" s="26"/>
      <c r="O39" s="26"/>
      <c r="P39" s="225"/>
      <c r="Q39" s="42"/>
      <c r="R39"/>
    </row>
    <row r="40" spans="1:22" x14ac:dyDescent="0.2">
      <c r="B40" s="263" t="s">
        <v>1108</v>
      </c>
      <c r="G40" s="677" t="s">
        <v>1455</v>
      </c>
      <c r="H40" s="677" t="s">
        <v>1419</v>
      </c>
      <c r="J40" s="28"/>
      <c r="K40" s="28"/>
      <c r="L40" s="28"/>
      <c r="M40" s="25"/>
      <c r="N40" s="26"/>
      <c r="O40" s="26"/>
      <c r="P40" s="225"/>
      <c r="Q40" s="42"/>
      <c r="R40"/>
    </row>
    <row r="44" spans="1:22" x14ac:dyDescent="0.2">
      <c r="A44" s="265"/>
      <c r="B44" s="265"/>
      <c r="C44" s="265"/>
      <c r="D44" s="265"/>
      <c r="E44" s="265"/>
      <c r="F44" s="265"/>
      <c r="G44" s="265"/>
    </row>
  </sheetData>
  <sortState ref="A12:Y28">
    <sortCondition ref="A12:A28"/>
  </sortState>
  <mergeCells count="10">
    <mergeCell ref="D7:E7"/>
    <mergeCell ref="D8:E8"/>
    <mergeCell ref="D9:E9"/>
    <mergeCell ref="D10:E10"/>
    <mergeCell ref="A1:G1"/>
    <mergeCell ref="A2:G2"/>
    <mergeCell ref="A6:B6"/>
    <mergeCell ref="A3:M3"/>
    <mergeCell ref="B4:M4"/>
    <mergeCell ref="C6:F6"/>
  </mergeCells>
  <phoneticPr fontId="2" type="noConversion"/>
  <printOptions horizontalCentered="1"/>
  <pageMargins left="0" right="0" top="0" bottom="0" header="0" footer="0"/>
  <pageSetup paperSize="9" scale="96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tabColor indexed="15"/>
    <pageSetUpPr fitToPage="1"/>
  </sheetPr>
  <dimension ref="A1:Y41"/>
  <sheetViews>
    <sheetView topLeftCell="A23" workbookViewId="0">
      <selection activeCell="B34" sqref="B34:G39"/>
    </sheetView>
  </sheetViews>
  <sheetFormatPr defaultRowHeight="14.25" x14ac:dyDescent="0.2"/>
  <cols>
    <col min="1" max="1" width="4.140625" style="267" customWidth="1"/>
    <col min="2" max="2" width="20.28515625" style="267" customWidth="1"/>
    <col min="3" max="3" width="11.28515625" style="267" customWidth="1"/>
    <col min="4" max="4" width="6.5703125" style="267" customWidth="1"/>
    <col min="5" max="5" width="36.28515625" style="267" customWidth="1"/>
    <col min="6" max="6" width="11.28515625" style="267" customWidth="1"/>
    <col min="7" max="7" width="8.5703125" style="268" customWidth="1"/>
    <col min="8" max="8" width="11.28515625" style="267" customWidth="1"/>
    <col min="9" max="9" width="2.28515625" style="28" hidden="1" customWidth="1"/>
    <col min="10" max="10" width="7.5703125" style="28" hidden="1" customWidth="1"/>
    <col min="11" max="21" width="9.140625" style="18" hidden="1" customWidth="1"/>
    <col min="22" max="24" width="9.140625" style="18" customWidth="1"/>
  </cols>
  <sheetData>
    <row r="1" spans="1:25" s="64" customFormat="1" ht="20.2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  <c r="J1" s="18"/>
      <c r="K1" s="18"/>
      <c r="L1" s="18"/>
      <c r="M1" s="18"/>
      <c r="N1" s="18"/>
    </row>
    <row r="2" spans="1:25" s="64" customFormat="1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18"/>
      <c r="J2" s="18"/>
      <c r="K2" s="18"/>
      <c r="L2" s="18"/>
      <c r="M2" s="18"/>
      <c r="N2" s="18"/>
    </row>
    <row r="3" spans="1:25" s="64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</row>
    <row r="4" spans="1:25" s="64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</row>
    <row r="5" spans="1:25" s="64" customFormat="1" ht="12.95" customHeight="1" x14ac:dyDescent="0.2">
      <c r="A5" s="474"/>
      <c r="B5" s="474"/>
      <c r="C5" s="474"/>
      <c r="D5" s="474"/>
      <c r="E5" s="474"/>
      <c r="F5" s="474"/>
      <c r="G5" s="474"/>
      <c r="H5" s="474"/>
      <c r="I5" s="474"/>
      <c r="J5" s="297"/>
      <c r="K5" s="28"/>
    </row>
    <row r="6" spans="1:25" s="64" customFormat="1" ht="29.25" customHeight="1" x14ac:dyDescent="0.15">
      <c r="A6" s="508" t="s">
        <v>1105</v>
      </c>
      <c r="B6" s="509"/>
      <c r="C6" s="501" t="s">
        <v>1456</v>
      </c>
      <c r="D6" s="501"/>
      <c r="E6" s="501"/>
      <c r="F6" s="501"/>
      <c r="G6" s="501"/>
      <c r="H6" s="587" t="s">
        <v>1110</v>
      </c>
      <c r="I6" s="587"/>
      <c r="J6" s="271"/>
      <c r="K6" s="271"/>
    </row>
    <row r="7" spans="1:25" ht="17.25" customHeight="1" x14ac:dyDescent="0.2">
      <c r="A7" s="280" t="s">
        <v>11</v>
      </c>
      <c r="B7" s="379" t="s">
        <v>241</v>
      </c>
      <c r="D7" s="507" t="s">
        <v>92</v>
      </c>
      <c r="E7" s="507"/>
      <c r="G7" s="270" t="s">
        <v>162</v>
      </c>
      <c r="H7" s="270" t="s">
        <v>163</v>
      </c>
      <c r="I7" s="380"/>
      <c r="J7" s="38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5" s="18" customFormat="1" ht="16.5" customHeight="1" x14ac:dyDescent="0.2">
      <c r="A8" s="280" t="s">
        <v>12</v>
      </c>
      <c r="B8" s="379" t="s">
        <v>240</v>
      </c>
      <c r="D8" s="511" t="s">
        <v>16</v>
      </c>
      <c r="E8" s="511"/>
      <c r="G8" s="282" t="s">
        <v>30</v>
      </c>
      <c r="H8" s="636" t="s">
        <v>1104</v>
      </c>
      <c r="I8" s="380"/>
      <c r="J8" s="380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35"/>
    </row>
    <row r="9" spans="1:25" ht="15.75" x14ac:dyDescent="0.2">
      <c r="A9" s="398" t="s">
        <v>13</v>
      </c>
      <c r="B9" s="379" t="s">
        <v>239</v>
      </c>
      <c r="D9" s="589" t="s">
        <v>215</v>
      </c>
      <c r="E9" s="589"/>
      <c r="F9" s="409"/>
      <c r="G9" s="404" t="s">
        <v>1458</v>
      </c>
      <c r="H9" s="404" t="s">
        <v>1459</v>
      </c>
      <c r="I9" s="380"/>
      <c r="J9" s="380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5" ht="13.5" customHeight="1" x14ac:dyDescent="0.2">
      <c r="A10" s="242" t="s">
        <v>214</v>
      </c>
      <c r="B10" s="242"/>
      <c r="D10" s="588" t="s">
        <v>1457</v>
      </c>
      <c r="E10" s="588"/>
      <c r="F10" s="588"/>
      <c r="G10" s="242"/>
      <c r="H10" s="242"/>
      <c r="I10" s="380"/>
      <c r="J10" s="380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</row>
    <row r="11" spans="1:25" ht="13.5" customHeight="1" x14ac:dyDescent="0.2">
      <c r="A11" s="245"/>
      <c r="B11" s="245"/>
      <c r="C11" s="245"/>
      <c r="D11" s="245"/>
      <c r="E11" s="245"/>
      <c r="F11" s="245"/>
      <c r="G11" s="247"/>
      <c r="H11" s="248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</row>
    <row r="12" spans="1:25" ht="35.25" customHeight="1" x14ac:dyDescent="0.2">
      <c r="A12" s="249" t="s">
        <v>26</v>
      </c>
      <c r="B12" s="249" t="s">
        <v>153</v>
      </c>
      <c r="C12" s="249" t="s">
        <v>154</v>
      </c>
      <c r="D12" s="249" t="s">
        <v>155</v>
      </c>
      <c r="E12" s="249" t="s">
        <v>156</v>
      </c>
      <c r="F12" s="249" t="s">
        <v>165</v>
      </c>
      <c r="G12" s="483" t="s">
        <v>157</v>
      </c>
      <c r="H12" s="249" t="s">
        <v>158</v>
      </c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3"/>
      <c r="T12" s="72"/>
      <c r="U12" s="72"/>
      <c r="V12" s="383"/>
      <c r="W12" s="72"/>
      <c r="X12" s="64"/>
    </row>
    <row r="13" spans="1:25" ht="13.5" customHeight="1" x14ac:dyDescent="0.2">
      <c r="A13" s="682">
        <v>1</v>
      </c>
      <c r="B13" s="680" t="s">
        <v>722</v>
      </c>
      <c r="C13" s="689" t="s">
        <v>723</v>
      </c>
      <c r="D13" s="682" t="s">
        <v>1111</v>
      </c>
      <c r="E13" s="690" t="s">
        <v>719</v>
      </c>
      <c r="F13" s="692" t="s">
        <v>1460</v>
      </c>
      <c r="G13" s="366" t="s">
        <v>1100</v>
      </c>
      <c r="H13" s="400" t="s">
        <v>354</v>
      </c>
      <c r="I13" s="380"/>
      <c r="J13" s="380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52"/>
      <c r="W13" s="381"/>
      <c r="X13" s="381"/>
    </row>
    <row r="14" spans="1:25" ht="12.75" x14ac:dyDescent="0.2">
      <c r="A14" s="682">
        <v>2</v>
      </c>
      <c r="B14" s="680" t="s">
        <v>922</v>
      </c>
      <c r="C14" s="701" t="s">
        <v>923</v>
      </c>
      <c r="D14" s="703" t="s">
        <v>1111</v>
      </c>
      <c r="E14" s="702" t="s">
        <v>1116</v>
      </c>
      <c r="F14" s="700" t="s">
        <v>1461</v>
      </c>
      <c r="G14" s="366" t="s">
        <v>1100</v>
      </c>
      <c r="H14" s="399" t="s">
        <v>354</v>
      </c>
      <c r="I14" s="380"/>
      <c r="J14" s="380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52"/>
      <c r="W14" s="381"/>
      <c r="X14"/>
    </row>
    <row r="15" spans="1:25" ht="12.75" x14ac:dyDescent="0.2">
      <c r="A15" s="682">
        <v>3</v>
      </c>
      <c r="B15" s="680" t="s">
        <v>631</v>
      </c>
      <c r="C15" s="701" t="s">
        <v>632</v>
      </c>
      <c r="D15" s="703" t="s">
        <v>1111</v>
      </c>
      <c r="E15" s="702" t="s">
        <v>1117</v>
      </c>
      <c r="F15" s="700" t="s">
        <v>1462</v>
      </c>
      <c r="G15" s="366" t="s">
        <v>1100</v>
      </c>
      <c r="H15" s="390" t="s">
        <v>354</v>
      </c>
      <c r="I15" s="380"/>
      <c r="J15" s="380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52"/>
      <c r="W15" s="381"/>
      <c r="X15" s="381"/>
    </row>
    <row r="16" spans="1:25" ht="12.75" x14ac:dyDescent="0.2">
      <c r="A16" s="682">
        <v>4</v>
      </c>
      <c r="B16" s="680" t="s">
        <v>508</v>
      </c>
      <c r="C16" s="689" t="s">
        <v>509</v>
      </c>
      <c r="D16" s="682" t="s">
        <v>1111</v>
      </c>
      <c r="E16" s="690" t="s">
        <v>506</v>
      </c>
      <c r="F16" s="692" t="s">
        <v>1463</v>
      </c>
      <c r="G16" s="366" t="s">
        <v>1100</v>
      </c>
      <c r="H16" s="255" t="s">
        <v>358</v>
      </c>
      <c r="I16" s="380"/>
      <c r="J16" s="380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52"/>
      <c r="W16" s="382"/>
      <c r="X16" s="382"/>
    </row>
    <row r="17" spans="1:24" ht="12.75" x14ac:dyDescent="0.2">
      <c r="A17" s="682">
        <v>5</v>
      </c>
      <c r="B17" s="680" t="s">
        <v>730</v>
      </c>
      <c r="C17" s="689" t="s">
        <v>731</v>
      </c>
      <c r="D17" s="682" t="s">
        <v>1111</v>
      </c>
      <c r="E17" s="690" t="s">
        <v>719</v>
      </c>
      <c r="F17" s="692" t="s">
        <v>1464</v>
      </c>
      <c r="G17" s="366" t="s">
        <v>1100</v>
      </c>
      <c r="H17" s="255" t="s">
        <v>358</v>
      </c>
      <c r="I17" s="380"/>
      <c r="J17" s="380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52"/>
      <c r="W17" s="382"/>
      <c r="X17" s="382"/>
    </row>
    <row r="18" spans="1:24" ht="12.75" x14ac:dyDescent="0.2">
      <c r="A18" s="682">
        <v>6</v>
      </c>
      <c r="B18" s="680" t="s">
        <v>531</v>
      </c>
      <c r="C18" s="689" t="s">
        <v>532</v>
      </c>
      <c r="D18" s="682" t="s">
        <v>1112</v>
      </c>
      <c r="E18" s="690" t="s">
        <v>112</v>
      </c>
      <c r="F18" s="692" t="s">
        <v>1465</v>
      </c>
      <c r="G18" s="366" t="s">
        <v>1100</v>
      </c>
      <c r="H18" s="255" t="s">
        <v>358</v>
      </c>
      <c r="I18" s="380"/>
      <c r="J18" s="380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52"/>
      <c r="W18" s="382"/>
      <c r="X18" s="382"/>
    </row>
    <row r="19" spans="1:24" ht="12.75" x14ac:dyDescent="0.2">
      <c r="A19" s="682">
        <v>7</v>
      </c>
      <c r="B19" s="680" t="s">
        <v>657</v>
      </c>
      <c r="C19" s="689" t="s">
        <v>658</v>
      </c>
      <c r="D19" s="682" t="s">
        <v>1112</v>
      </c>
      <c r="E19" s="690" t="s">
        <v>261</v>
      </c>
      <c r="F19" s="692" t="s">
        <v>1466</v>
      </c>
      <c r="G19" s="366" t="s">
        <v>1100</v>
      </c>
      <c r="H19" s="255" t="s">
        <v>358</v>
      </c>
      <c r="I19" s="380"/>
      <c r="J19" s="380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52"/>
      <c r="W19" s="382"/>
      <c r="X19" s="382"/>
    </row>
    <row r="20" spans="1:24" ht="12.75" x14ac:dyDescent="0.2">
      <c r="A20" s="682">
        <v>8</v>
      </c>
      <c r="B20" s="680" t="s">
        <v>596</v>
      </c>
      <c r="C20" s="689" t="s">
        <v>597</v>
      </c>
      <c r="D20" s="682" t="s">
        <v>1112</v>
      </c>
      <c r="E20" s="690" t="s">
        <v>112</v>
      </c>
      <c r="F20" s="692" t="s">
        <v>1467</v>
      </c>
      <c r="G20" s="366" t="s">
        <v>1100</v>
      </c>
      <c r="H20" s="255">
        <v>1</v>
      </c>
      <c r="I20" s="380"/>
      <c r="J20" s="380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255"/>
      <c r="W20" s="382"/>
      <c r="X20" s="382"/>
    </row>
    <row r="21" spans="1:24" ht="12.75" x14ac:dyDescent="0.2">
      <c r="A21" s="250"/>
      <c r="B21" s="387"/>
      <c r="C21" s="388"/>
      <c r="D21" s="388"/>
      <c r="E21" s="387"/>
      <c r="F21" s="254"/>
      <c r="G21" s="254"/>
      <c r="H21" s="255"/>
      <c r="I21" s="380"/>
      <c r="J21" s="380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2"/>
      <c r="W21" s="382"/>
      <c r="X21" s="382"/>
    </row>
    <row r="22" spans="1:24" ht="12.75" x14ac:dyDescent="0.2">
      <c r="A22" s="250"/>
      <c r="B22" s="387"/>
      <c r="C22" s="388"/>
      <c r="D22" s="388"/>
      <c r="E22" s="387"/>
      <c r="F22" s="254"/>
      <c r="G22" s="254"/>
      <c r="H22" s="255"/>
      <c r="I22" s="380"/>
      <c r="J22" s="380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2"/>
      <c r="W22" s="382"/>
      <c r="X22" s="382"/>
    </row>
    <row r="23" spans="1:24" ht="12.75" x14ac:dyDescent="0.2">
      <c r="A23" s="250"/>
      <c r="B23" s="387"/>
      <c r="C23" s="388"/>
      <c r="D23" s="388"/>
      <c r="E23" s="387"/>
      <c r="F23" s="254"/>
      <c r="G23" s="254"/>
      <c r="H23" s="255"/>
      <c r="I23" s="380"/>
      <c r="J23" s="380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2"/>
      <c r="W23" s="382"/>
      <c r="X23" s="382"/>
    </row>
    <row r="24" spans="1:24" ht="12.75" x14ac:dyDescent="0.2">
      <c r="A24" s="250"/>
      <c r="B24" s="387"/>
      <c r="C24" s="388"/>
      <c r="D24" s="388"/>
      <c r="E24" s="387"/>
      <c r="F24" s="254"/>
      <c r="G24" s="259"/>
      <c r="H24" s="255"/>
      <c r="I24" s="380"/>
      <c r="J24" s="380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255"/>
      <c r="W24" s="382"/>
      <c r="X24" s="382"/>
    </row>
    <row r="25" spans="1:24" ht="12.75" x14ac:dyDescent="0.2">
      <c r="A25" s="250"/>
      <c r="B25" s="387"/>
      <c r="C25" s="388"/>
      <c r="D25" s="388"/>
      <c r="E25" s="387"/>
      <c r="F25" s="254"/>
      <c r="G25" s="254"/>
      <c r="H25" s="255"/>
      <c r="I25" s="380"/>
      <c r="J25" s="380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2"/>
      <c r="W25" s="382"/>
      <c r="X25" s="382"/>
    </row>
    <row r="26" spans="1:24" ht="12.75" x14ac:dyDescent="0.2">
      <c r="A26" s="250"/>
      <c r="B26" s="387"/>
      <c r="C26" s="388"/>
      <c r="D26" s="388"/>
      <c r="E26" s="387"/>
      <c r="F26" s="254"/>
      <c r="G26" s="259"/>
      <c r="H26" s="256"/>
      <c r="I26" s="380"/>
      <c r="J26" s="380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2"/>
      <c r="W26" s="382"/>
      <c r="X26" s="382"/>
    </row>
    <row r="27" spans="1:24" ht="12.75" x14ac:dyDescent="0.2">
      <c r="A27" s="250"/>
      <c r="B27" s="387"/>
      <c r="C27" s="388"/>
      <c r="D27" s="388"/>
      <c r="E27" s="387"/>
      <c r="F27" s="254"/>
      <c r="G27" s="254"/>
      <c r="H27" s="255"/>
      <c r="I27" s="380"/>
      <c r="J27" s="380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2"/>
      <c r="W27" s="382"/>
      <c r="X27" s="382"/>
    </row>
    <row r="28" spans="1:24" ht="12.75" x14ac:dyDescent="0.2">
      <c r="A28" s="250"/>
      <c r="B28" s="387"/>
      <c r="C28" s="388"/>
      <c r="D28" s="388"/>
      <c r="E28" s="387"/>
      <c r="F28" s="254"/>
      <c r="G28" s="254"/>
      <c r="H28" s="255"/>
      <c r="I28" s="380"/>
      <c r="J28" s="380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2"/>
      <c r="W28" s="382"/>
      <c r="X28" s="382"/>
    </row>
    <row r="29" spans="1:24" ht="12.75" x14ac:dyDescent="0.2">
      <c r="A29" s="250"/>
      <c r="B29" s="387"/>
      <c r="C29" s="388"/>
      <c r="D29" s="388"/>
      <c r="E29" s="387"/>
      <c r="F29" s="259"/>
      <c r="G29" s="254"/>
      <c r="H29" s="355"/>
      <c r="I29" s="380"/>
      <c r="J29" s="380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2"/>
      <c r="W29" s="382"/>
      <c r="X29" s="382"/>
    </row>
    <row r="30" spans="1:24" ht="12.75" x14ac:dyDescent="0.2">
      <c r="A30" s="250"/>
      <c r="B30" s="387"/>
      <c r="C30" s="388"/>
      <c r="D30" s="388"/>
      <c r="E30" s="387"/>
      <c r="F30" s="254"/>
      <c r="G30" s="254"/>
      <c r="H30" s="255"/>
      <c r="I30" s="380"/>
      <c r="J30" s="380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2"/>
      <c r="W30" s="382"/>
      <c r="X30" s="382"/>
    </row>
    <row r="31" spans="1:24" ht="12.75" x14ac:dyDescent="0.2">
      <c r="A31" s="250"/>
      <c r="B31" s="387"/>
      <c r="C31" s="388"/>
      <c r="D31" s="388"/>
      <c r="E31" s="387"/>
      <c r="F31" s="254"/>
      <c r="G31" s="259"/>
      <c r="H31" s="255"/>
      <c r="I31" s="380"/>
      <c r="J31" s="380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255"/>
      <c r="W31" s="382"/>
      <c r="X31" s="382"/>
    </row>
    <row r="32" spans="1:24" ht="12.75" x14ac:dyDescent="0.2">
      <c r="A32" s="250"/>
      <c r="B32" s="387"/>
      <c r="C32" s="388"/>
      <c r="D32" s="388"/>
      <c r="E32" s="387"/>
      <c r="F32" s="254"/>
      <c r="G32" s="345"/>
      <c r="H32" s="255"/>
      <c r="I32" s="380"/>
      <c r="J32" s="380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255"/>
      <c r="W32" s="382"/>
      <c r="X32" s="382"/>
    </row>
    <row r="33" spans="1:24" x14ac:dyDescent="0.2">
      <c r="A33" s="250"/>
      <c r="I33" s="380"/>
      <c r="J33" s="380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</row>
    <row r="34" spans="1:24" ht="12.75" x14ac:dyDescent="0.2">
      <c r="A34" s="250"/>
      <c r="B34" s="263" t="s">
        <v>159</v>
      </c>
      <c r="C34" s="258"/>
      <c r="D34" s="259"/>
      <c r="E34" s="257"/>
      <c r="F34" s="340"/>
      <c r="G34" s="420" t="s">
        <v>1212</v>
      </c>
      <c r="H34" s="420"/>
      <c r="I34" s="380"/>
      <c r="J34" s="380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</row>
    <row r="35" spans="1:24" x14ac:dyDescent="0.2">
      <c r="A35" s="250"/>
      <c r="B35" s="263"/>
      <c r="C35" s="258"/>
      <c r="D35" s="259"/>
      <c r="E35" s="257"/>
      <c r="F35" s="340"/>
      <c r="G35" s="265"/>
      <c r="H35" s="265"/>
      <c r="I35" s="380"/>
      <c r="J35" s="380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</row>
    <row r="36" spans="1:24" x14ac:dyDescent="0.2">
      <c r="B36" s="263" t="s">
        <v>160</v>
      </c>
      <c r="C36" s="258"/>
      <c r="D36" s="259"/>
      <c r="E36" s="476"/>
      <c r="F36" s="340"/>
      <c r="G36" s="420" t="s">
        <v>1213</v>
      </c>
      <c r="H36" s="420"/>
      <c r="I36" s="380"/>
      <c r="J36" s="380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</row>
    <row r="37" spans="1:24" x14ac:dyDescent="0.2">
      <c r="B37" s="263"/>
      <c r="C37" s="258"/>
      <c r="D37" s="259"/>
      <c r="E37" s="257"/>
      <c r="F37" s="260"/>
      <c r="G37" s="260"/>
      <c r="H37" s="260"/>
      <c r="I37" s="380"/>
      <c r="J37" s="380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</row>
    <row r="38" spans="1:24" x14ac:dyDescent="0.2">
      <c r="B38" s="263"/>
      <c r="C38" s="258"/>
      <c r="D38" s="259"/>
      <c r="E38" s="257"/>
      <c r="F38" s="260"/>
      <c r="G38" s="260"/>
      <c r="H38" s="260"/>
    </row>
    <row r="39" spans="1:24" x14ac:dyDescent="0.2">
      <c r="B39" s="263" t="s">
        <v>1108</v>
      </c>
      <c r="G39" s="677" t="s">
        <v>1468</v>
      </c>
      <c r="H39" s="264"/>
    </row>
    <row r="41" spans="1:24" x14ac:dyDescent="0.2">
      <c r="A41" s="265"/>
      <c r="B41" s="265"/>
      <c r="C41" s="265"/>
      <c r="D41" s="265"/>
      <c r="E41" s="265"/>
      <c r="F41" s="265"/>
      <c r="G41" s="265"/>
      <c r="H41" s="265"/>
    </row>
  </sheetData>
  <mergeCells count="11">
    <mergeCell ref="D7:E7"/>
    <mergeCell ref="D8:E8"/>
    <mergeCell ref="D9:E9"/>
    <mergeCell ref="D10:F10"/>
    <mergeCell ref="A3:N3"/>
    <mergeCell ref="B4:N4"/>
    <mergeCell ref="H6:I6"/>
    <mergeCell ref="C6:G6"/>
    <mergeCell ref="A1:H1"/>
    <mergeCell ref="A2:H2"/>
    <mergeCell ref="A6:B6"/>
  </mergeCells>
  <printOptions horizontalCentered="1"/>
  <pageMargins left="0" right="0" top="0.15748031496062992" bottom="0.15748031496062992" header="0" footer="0"/>
  <pageSetup paperSize="9" scale="97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indexed="15"/>
    <pageSetUpPr fitToPage="1"/>
  </sheetPr>
  <dimension ref="A1:X49"/>
  <sheetViews>
    <sheetView topLeftCell="A23" zoomScaleNormal="90" workbookViewId="0">
      <selection activeCell="B37" sqref="B37:G42"/>
    </sheetView>
  </sheetViews>
  <sheetFormatPr defaultRowHeight="14.25" x14ac:dyDescent="0.2"/>
  <cols>
    <col min="1" max="1" width="4.140625" style="267" customWidth="1"/>
    <col min="2" max="2" width="20.85546875" style="267" customWidth="1"/>
    <col min="3" max="3" width="10.85546875" style="267" customWidth="1"/>
    <col min="4" max="4" width="6.5703125" style="267" customWidth="1"/>
    <col min="5" max="5" width="28.85546875" style="267" customWidth="1"/>
    <col min="6" max="6" width="8.140625" style="267" customWidth="1"/>
    <col min="7" max="7" width="8.42578125" style="267" customWidth="1"/>
    <col min="8" max="8" width="10.5703125" style="267" customWidth="1"/>
    <col min="9" max="9" width="6.140625" style="28" hidden="1" customWidth="1"/>
    <col min="10" max="14" width="6.140625" style="18" hidden="1" customWidth="1"/>
    <col min="15" max="19" width="9.140625" style="18" hidden="1" customWidth="1"/>
    <col min="20" max="23" width="9.140625" style="18" customWidth="1"/>
    <col min="24" max="16384" width="9.140625" style="18"/>
  </cols>
  <sheetData>
    <row r="1" spans="1:24" s="64" customFormat="1" ht="18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18"/>
      <c r="J1" s="18"/>
      <c r="K1" s="18"/>
      <c r="L1" s="18"/>
    </row>
    <row r="2" spans="1:24" s="64" customFormat="1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18"/>
      <c r="J2" s="18"/>
      <c r="K2" s="18"/>
      <c r="L2" s="18"/>
    </row>
    <row r="3" spans="1:24" s="64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</row>
    <row r="4" spans="1:24" s="64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</row>
    <row r="5" spans="1:24" s="64" customFormat="1" ht="6.75" customHeight="1" x14ac:dyDescent="0.2">
      <c r="A5" s="474"/>
      <c r="B5" s="474"/>
      <c r="C5" s="474"/>
      <c r="D5" s="474"/>
      <c r="E5" s="474"/>
      <c r="F5" s="474"/>
      <c r="G5" s="474"/>
      <c r="H5" s="474"/>
      <c r="I5" s="28"/>
    </row>
    <row r="6" spans="1:24" s="64" customFormat="1" ht="29.25" customHeight="1" x14ac:dyDescent="0.15">
      <c r="A6" s="508" t="s">
        <v>1105</v>
      </c>
      <c r="B6" s="509"/>
      <c r="D6" s="501" t="s">
        <v>1469</v>
      </c>
      <c r="E6" s="501"/>
      <c r="F6" s="501"/>
      <c r="G6" s="501"/>
      <c r="H6" s="271" t="s">
        <v>1110</v>
      </c>
      <c r="I6" s="271"/>
    </row>
    <row r="7" spans="1:24" s="74" customFormat="1" ht="17.100000000000001" customHeight="1" x14ac:dyDescent="0.2">
      <c r="A7" s="235" t="s">
        <v>11</v>
      </c>
      <c r="B7" s="378" t="s">
        <v>330</v>
      </c>
      <c r="D7" s="507" t="s">
        <v>92</v>
      </c>
      <c r="E7" s="507"/>
      <c r="F7" s="507"/>
      <c r="G7" s="477" t="s">
        <v>162</v>
      </c>
      <c r="H7" s="477" t="s">
        <v>163</v>
      </c>
      <c r="I7" s="28"/>
    </row>
    <row r="8" spans="1:24" s="74" customFormat="1" ht="17.100000000000001" customHeight="1" x14ac:dyDescent="0.2">
      <c r="A8" s="235" t="s">
        <v>12</v>
      </c>
      <c r="B8" s="378" t="s">
        <v>330</v>
      </c>
      <c r="D8" s="511" t="s">
        <v>16</v>
      </c>
      <c r="E8" s="511"/>
      <c r="F8" s="511"/>
      <c r="G8" s="486" t="s">
        <v>30</v>
      </c>
      <c r="H8" s="636" t="s">
        <v>1104</v>
      </c>
      <c r="I8" s="28"/>
    </row>
    <row r="9" spans="1:24" s="74" customFormat="1" ht="17.100000000000001" customHeight="1" x14ac:dyDescent="0.2">
      <c r="A9" s="239" t="s">
        <v>13</v>
      </c>
      <c r="B9" s="378" t="s">
        <v>242</v>
      </c>
      <c r="D9" s="507" t="s">
        <v>216</v>
      </c>
      <c r="E9" s="507"/>
      <c r="F9" s="507"/>
      <c r="G9" s="487" t="s">
        <v>1470</v>
      </c>
      <c r="H9" s="487" t="s">
        <v>1423</v>
      </c>
      <c r="I9" s="28"/>
    </row>
    <row r="10" spans="1:24" s="74" customFormat="1" ht="21.75" customHeight="1" x14ac:dyDescent="0.2">
      <c r="A10" s="242"/>
      <c r="B10" s="242"/>
      <c r="D10" s="588" t="s">
        <v>217</v>
      </c>
      <c r="E10" s="588"/>
      <c r="F10" s="588"/>
      <c r="G10" s="242"/>
      <c r="H10" s="242"/>
      <c r="I10" s="28"/>
    </row>
    <row r="11" spans="1:24" s="74" customFormat="1" ht="19.5" customHeight="1" x14ac:dyDescent="0.2">
      <c r="A11" s="249" t="s">
        <v>26</v>
      </c>
      <c r="B11" s="249" t="s">
        <v>153</v>
      </c>
      <c r="C11" s="249" t="s">
        <v>154</v>
      </c>
      <c r="D11" s="249" t="s">
        <v>155</v>
      </c>
      <c r="E11" s="249" t="s">
        <v>156</v>
      </c>
      <c r="F11" s="438"/>
      <c r="G11" s="483" t="s">
        <v>165</v>
      </c>
      <c r="H11" s="483" t="s">
        <v>158</v>
      </c>
      <c r="I11" s="18"/>
      <c r="J11" s="18"/>
      <c r="K11" s="18"/>
      <c r="L11" s="18"/>
      <c r="M11" s="18"/>
      <c r="N11" s="18"/>
      <c r="O11" s="18"/>
      <c r="P11" s="18"/>
      <c r="Q11" s="334"/>
      <c r="T11" s="334"/>
    </row>
    <row r="12" spans="1:24" s="74" customFormat="1" ht="12.75" customHeight="1" x14ac:dyDescent="0.2">
      <c r="A12" s="682">
        <v>1</v>
      </c>
      <c r="B12" s="680" t="s">
        <v>545</v>
      </c>
      <c r="C12" s="706" t="s">
        <v>546</v>
      </c>
      <c r="D12" s="682" t="s">
        <v>1111</v>
      </c>
      <c r="E12" s="680" t="s">
        <v>112</v>
      </c>
      <c r="F12" s="441"/>
      <c r="G12" s="692" t="s">
        <v>1471</v>
      </c>
      <c r="H12" s="254" t="s">
        <v>354</v>
      </c>
      <c r="I12" s="2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344"/>
      <c r="V12" s="448"/>
      <c r="W12" s="284"/>
      <c r="X12" s="284"/>
    </row>
    <row r="13" spans="1:24" s="74" customFormat="1" ht="12.75" customHeight="1" x14ac:dyDescent="0.2">
      <c r="A13" s="682">
        <v>2</v>
      </c>
      <c r="B13" s="680" t="s">
        <v>968</v>
      </c>
      <c r="C13" s="706" t="s">
        <v>969</v>
      </c>
      <c r="D13" s="682" t="s">
        <v>1111</v>
      </c>
      <c r="E13" s="680" t="s">
        <v>964</v>
      </c>
      <c r="F13" s="440"/>
      <c r="G13" s="692" t="s">
        <v>1472</v>
      </c>
      <c r="H13" s="254" t="s">
        <v>354</v>
      </c>
      <c r="I13" s="28"/>
      <c r="T13" s="344"/>
      <c r="V13" s="284"/>
      <c r="W13" s="284"/>
      <c r="X13" s="284"/>
    </row>
    <row r="14" spans="1:24" s="74" customFormat="1" ht="12.75" customHeight="1" x14ac:dyDescent="0.2">
      <c r="A14" s="682">
        <v>3</v>
      </c>
      <c r="B14" s="680" t="s">
        <v>698</v>
      </c>
      <c r="C14" s="706" t="s">
        <v>1162</v>
      </c>
      <c r="D14" s="682" t="s">
        <v>1111</v>
      </c>
      <c r="E14" s="680" t="s">
        <v>1163</v>
      </c>
      <c r="F14" s="440"/>
      <c r="G14" s="692" t="s">
        <v>1473</v>
      </c>
      <c r="H14" s="254" t="s">
        <v>354</v>
      </c>
      <c r="I14" s="2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344"/>
      <c r="V14" s="284"/>
      <c r="W14" s="448"/>
      <c r="X14" s="284"/>
    </row>
    <row r="15" spans="1:24" s="74" customFormat="1" ht="12.75" customHeight="1" x14ac:dyDescent="0.2">
      <c r="A15" s="682">
        <v>4</v>
      </c>
      <c r="B15" s="680" t="s">
        <v>600</v>
      </c>
      <c r="C15" s="706" t="s">
        <v>601</v>
      </c>
      <c r="D15" s="682" t="s">
        <v>1111</v>
      </c>
      <c r="E15" s="680" t="s">
        <v>1161</v>
      </c>
      <c r="F15" s="440"/>
      <c r="G15" s="692" t="s">
        <v>1474</v>
      </c>
      <c r="H15" s="254" t="s">
        <v>354</v>
      </c>
      <c r="I15" s="28"/>
      <c r="T15" s="344"/>
      <c r="V15" s="284"/>
      <c r="W15" s="284"/>
      <c r="X15" s="284"/>
    </row>
    <row r="16" spans="1:24" s="74" customFormat="1" ht="12.75" customHeight="1" x14ac:dyDescent="0.2">
      <c r="A16" s="682">
        <v>5</v>
      </c>
      <c r="B16" s="680" t="s">
        <v>446</v>
      </c>
      <c r="C16" s="706" t="s">
        <v>447</v>
      </c>
      <c r="D16" s="682" t="s">
        <v>1111</v>
      </c>
      <c r="E16" s="680" t="s">
        <v>444</v>
      </c>
      <c r="F16" s="440"/>
      <c r="G16" s="692" t="s">
        <v>1475</v>
      </c>
      <c r="H16" s="254" t="s">
        <v>358</v>
      </c>
      <c r="I16" s="28"/>
      <c r="T16" s="344"/>
      <c r="V16" s="284"/>
      <c r="W16" s="284"/>
      <c r="X16" s="284"/>
    </row>
    <row r="17" spans="1:24" ht="12.75" x14ac:dyDescent="0.2">
      <c r="A17" s="682">
        <v>6</v>
      </c>
      <c r="B17" s="680" t="s">
        <v>513</v>
      </c>
      <c r="C17" s="706" t="s">
        <v>514</v>
      </c>
      <c r="D17" s="682" t="s">
        <v>1112</v>
      </c>
      <c r="E17" s="680" t="s">
        <v>506</v>
      </c>
      <c r="F17" s="440"/>
      <c r="G17" s="692" t="s">
        <v>1476</v>
      </c>
      <c r="H17" s="254" t="s">
        <v>358</v>
      </c>
      <c r="T17" s="344"/>
      <c r="U17" s="74"/>
      <c r="V17" s="284"/>
      <c r="W17" s="284"/>
      <c r="X17" s="284"/>
    </row>
    <row r="18" spans="1:24" ht="14.25" customHeight="1" x14ac:dyDescent="0.2">
      <c r="A18" s="682">
        <v>7</v>
      </c>
      <c r="B18" s="680" t="s">
        <v>394</v>
      </c>
      <c r="C18" s="706" t="s">
        <v>395</v>
      </c>
      <c r="D18" s="682" t="s">
        <v>1112</v>
      </c>
      <c r="E18" s="680" t="s">
        <v>392</v>
      </c>
      <c r="F18" s="440"/>
      <c r="G18" s="692" t="s">
        <v>1477</v>
      </c>
      <c r="H18" s="254" t="s">
        <v>358</v>
      </c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344"/>
      <c r="U18" s="74"/>
      <c r="V18" s="284"/>
      <c r="W18" s="284"/>
      <c r="X18" s="284"/>
    </row>
    <row r="19" spans="1:24" ht="12.75" x14ac:dyDescent="0.2">
      <c r="A19" s="682">
        <v>8</v>
      </c>
      <c r="B19" s="680" t="s">
        <v>726</v>
      </c>
      <c r="C19" s="706" t="s">
        <v>727</v>
      </c>
      <c r="D19" s="682" t="s">
        <v>1112</v>
      </c>
      <c r="E19" s="680" t="s">
        <v>719</v>
      </c>
      <c r="F19" s="440"/>
      <c r="G19" s="692" t="s">
        <v>1478</v>
      </c>
      <c r="H19" s="254" t="s">
        <v>358</v>
      </c>
      <c r="T19" s="344"/>
      <c r="U19" s="74"/>
      <c r="V19" s="284"/>
      <c r="W19" s="284"/>
      <c r="X19" s="284"/>
    </row>
    <row r="20" spans="1:24" ht="12.75" x14ac:dyDescent="0.2">
      <c r="A20" s="682">
        <v>9</v>
      </c>
      <c r="B20" s="680" t="s">
        <v>1159</v>
      </c>
      <c r="C20" s="706" t="s">
        <v>1160</v>
      </c>
      <c r="D20" s="682">
        <v>1</v>
      </c>
      <c r="E20" s="680" t="s">
        <v>112</v>
      </c>
      <c r="F20" s="440"/>
      <c r="G20" s="692" t="s">
        <v>1479</v>
      </c>
      <c r="H20" s="254" t="s">
        <v>7</v>
      </c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344"/>
      <c r="U20" s="74"/>
      <c r="V20" s="284"/>
      <c r="W20" s="448"/>
      <c r="X20" s="284"/>
    </row>
    <row r="21" spans="1:24" ht="12.75" x14ac:dyDescent="0.2">
      <c r="A21" s="250"/>
      <c r="B21" s="387"/>
      <c r="C21" s="388"/>
      <c r="D21" s="388"/>
      <c r="E21" s="387"/>
      <c r="F21" s="440"/>
      <c r="G21" s="441"/>
      <c r="H21" s="25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344"/>
      <c r="U21" s="74"/>
      <c r="V21" s="284"/>
      <c r="W21" s="448"/>
      <c r="X21" s="284"/>
    </row>
    <row r="22" spans="1:24" ht="12.75" x14ac:dyDescent="0.2">
      <c r="A22" s="250"/>
      <c r="B22" s="387"/>
      <c r="C22" s="388"/>
      <c r="D22" s="388"/>
      <c r="E22" s="387"/>
      <c r="F22" s="440"/>
      <c r="G22" s="440"/>
      <c r="H22" s="254"/>
      <c r="T22" s="344"/>
      <c r="U22" s="74"/>
      <c r="V22" s="284"/>
      <c r="W22" s="284"/>
      <c r="X22" s="284"/>
    </row>
    <row r="23" spans="1:24" ht="12.75" x14ac:dyDescent="0.2">
      <c r="A23" s="250"/>
      <c r="B23" s="387"/>
      <c r="C23" s="388"/>
      <c r="D23" s="388"/>
      <c r="E23" s="387"/>
      <c r="F23" s="440"/>
      <c r="G23" s="440"/>
      <c r="H23" s="254"/>
      <c r="T23" s="344"/>
      <c r="U23" s="74"/>
      <c r="V23" s="284"/>
      <c r="W23" s="284"/>
      <c r="X23" s="284"/>
    </row>
    <row r="24" spans="1:24" ht="12.75" x14ac:dyDescent="0.2">
      <c r="A24" s="250"/>
      <c r="B24" s="387"/>
      <c r="C24" s="388"/>
      <c r="D24" s="388"/>
      <c r="E24" s="387"/>
      <c r="F24" s="440"/>
      <c r="G24" s="440"/>
      <c r="H24" s="254"/>
      <c r="T24" s="344"/>
      <c r="U24" s="74"/>
      <c r="V24" s="284"/>
      <c r="W24" s="284"/>
      <c r="X24" s="284"/>
    </row>
    <row r="25" spans="1:24" ht="12.75" x14ac:dyDescent="0.2">
      <c r="A25" s="250"/>
      <c r="B25" s="387"/>
      <c r="C25" s="388"/>
      <c r="D25" s="388"/>
      <c r="E25" s="387"/>
      <c r="F25" s="441"/>
      <c r="G25" s="440"/>
      <c r="H25" s="254"/>
      <c r="T25" s="344"/>
      <c r="U25" s="74"/>
      <c r="V25" s="448"/>
      <c r="W25" s="284"/>
      <c r="X25" s="284"/>
    </row>
    <row r="26" spans="1:24" ht="12.75" x14ac:dyDescent="0.2">
      <c r="A26" s="250"/>
      <c r="B26" s="387"/>
      <c r="C26" s="388"/>
      <c r="D26" s="388"/>
      <c r="E26" s="387"/>
      <c r="F26" s="440"/>
      <c r="G26" s="440"/>
      <c r="H26" s="254"/>
      <c r="T26" s="344"/>
      <c r="U26" s="74"/>
      <c r="V26" s="284"/>
      <c r="W26" s="284"/>
      <c r="X26" s="284"/>
    </row>
    <row r="27" spans="1:24" ht="12.75" x14ac:dyDescent="0.2">
      <c r="A27" s="250"/>
      <c r="B27" s="387"/>
      <c r="C27" s="388"/>
      <c r="D27" s="388"/>
      <c r="E27" s="387"/>
      <c r="F27" s="440"/>
      <c r="G27" s="440"/>
      <c r="H27" s="25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344"/>
      <c r="U27" s="74"/>
      <c r="V27" s="284"/>
      <c r="W27" s="284"/>
      <c r="X27" s="284"/>
    </row>
    <row r="28" spans="1:24" ht="12.75" x14ac:dyDescent="0.2">
      <c r="A28" s="250"/>
      <c r="B28" s="387"/>
      <c r="C28" s="388"/>
      <c r="D28" s="388"/>
      <c r="E28" s="387"/>
      <c r="F28" s="440"/>
      <c r="G28" s="254"/>
      <c r="H28" s="254"/>
      <c r="T28" s="344"/>
      <c r="U28" s="74"/>
      <c r="V28" s="284"/>
      <c r="W28" s="284"/>
      <c r="X28" s="284"/>
    </row>
    <row r="29" spans="1:24" ht="12.75" x14ac:dyDescent="0.2">
      <c r="A29" s="250"/>
      <c r="B29" s="387"/>
      <c r="C29" s="388"/>
      <c r="D29" s="388"/>
      <c r="E29" s="387"/>
      <c r="F29" s="440"/>
      <c r="G29" s="254"/>
      <c r="H29" s="25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344"/>
      <c r="U29" s="74"/>
      <c r="V29" s="284"/>
      <c r="W29" s="284"/>
      <c r="X29" s="284"/>
    </row>
    <row r="30" spans="1:24" ht="12.75" x14ac:dyDescent="0.2">
      <c r="A30" s="250"/>
      <c r="B30" s="387"/>
      <c r="C30" s="388"/>
      <c r="D30" s="388"/>
      <c r="E30" s="387"/>
      <c r="F30" s="441"/>
      <c r="G30" s="254"/>
      <c r="H30" s="254"/>
      <c r="T30" s="344"/>
      <c r="U30" s="74"/>
      <c r="V30" s="448"/>
      <c r="W30" s="284"/>
      <c r="X30" s="284"/>
    </row>
    <row r="31" spans="1:24" ht="12.75" x14ac:dyDescent="0.2">
      <c r="A31" s="250"/>
      <c r="B31" s="387"/>
      <c r="C31" s="388"/>
      <c r="D31" s="388"/>
      <c r="E31" s="387"/>
      <c r="F31" s="440"/>
      <c r="G31" s="254"/>
      <c r="H31" s="254"/>
      <c r="T31" s="344"/>
      <c r="U31" s="74"/>
      <c r="V31" s="284"/>
      <c r="W31" s="284"/>
      <c r="X31" s="284"/>
    </row>
    <row r="32" spans="1:24" ht="12.75" x14ac:dyDescent="0.2">
      <c r="A32" s="250"/>
      <c r="B32" s="387"/>
      <c r="C32" s="388"/>
      <c r="D32" s="388"/>
      <c r="E32" s="387"/>
      <c r="F32" s="259"/>
      <c r="G32" s="259"/>
      <c r="H32" s="25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344"/>
      <c r="U32" s="74"/>
      <c r="V32" s="284"/>
      <c r="W32" s="284"/>
      <c r="X32" s="284"/>
    </row>
    <row r="33" spans="1:8" ht="12.75" x14ac:dyDescent="0.2">
      <c r="A33" s="250"/>
      <c r="B33" s="251"/>
      <c r="C33" s="252"/>
      <c r="D33" s="253"/>
      <c r="E33" s="251"/>
      <c r="F33" s="251"/>
      <c r="G33" s="254"/>
      <c r="H33" s="254"/>
    </row>
    <row r="34" spans="1:8" ht="12.75" x14ac:dyDescent="0.2">
      <c r="A34" s="250"/>
      <c r="B34" s="251"/>
      <c r="C34" s="252"/>
      <c r="D34" s="253"/>
      <c r="E34" s="251"/>
      <c r="F34" s="251"/>
      <c r="G34" s="254"/>
      <c r="H34" s="254"/>
    </row>
    <row r="35" spans="1:8" ht="12.75" x14ac:dyDescent="0.2">
      <c r="A35" s="250"/>
      <c r="B35" s="251"/>
      <c r="C35" s="252"/>
      <c r="D35" s="253"/>
      <c r="E35" s="251"/>
      <c r="F35" s="251"/>
      <c r="G35" s="254"/>
      <c r="H35" s="254"/>
    </row>
    <row r="36" spans="1:8" ht="12.75" x14ac:dyDescent="0.2">
      <c r="A36" s="250"/>
      <c r="B36" s="251"/>
      <c r="C36" s="252"/>
      <c r="D36" s="253"/>
      <c r="E36" s="251"/>
      <c r="F36" s="251"/>
      <c r="G36" s="254"/>
      <c r="H36" s="254"/>
    </row>
    <row r="37" spans="1:8" ht="12.75" x14ac:dyDescent="0.2">
      <c r="A37" s="250"/>
      <c r="B37" s="263" t="s">
        <v>159</v>
      </c>
      <c r="C37" s="258"/>
      <c r="D37" s="259"/>
      <c r="E37" s="257"/>
      <c r="F37" s="340"/>
      <c r="G37" s="420" t="s">
        <v>1212</v>
      </c>
      <c r="H37" s="254"/>
    </row>
    <row r="38" spans="1:8" x14ac:dyDescent="0.2">
      <c r="A38" s="250"/>
      <c r="B38" s="263"/>
      <c r="C38" s="258"/>
      <c r="D38" s="259"/>
      <c r="E38" s="257"/>
      <c r="F38" s="340"/>
      <c r="G38" s="265"/>
      <c r="H38" s="260"/>
    </row>
    <row r="39" spans="1:8" ht="12.75" x14ac:dyDescent="0.2">
      <c r="A39" s="250"/>
      <c r="B39" s="263" t="s">
        <v>160</v>
      </c>
      <c r="C39" s="258"/>
      <c r="D39" s="259"/>
      <c r="E39" s="476"/>
      <c r="F39" s="340"/>
      <c r="G39" s="420" t="s">
        <v>1213</v>
      </c>
      <c r="H39" s="341"/>
    </row>
    <row r="40" spans="1:8" x14ac:dyDescent="0.2">
      <c r="A40" s="250"/>
      <c r="B40" s="263"/>
      <c r="C40" s="258"/>
      <c r="D40" s="259"/>
      <c r="E40" s="257"/>
      <c r="F40" s="260"/>
      <c r="G40" s="260"/>
      <c r="H40" s="342"/>
    </row>
    <row r="41" spans="1:8" ht="12.75" x14ac:dyDescent="0.2">
      <c r="A41" s="250"/>
      <c r="B41" s="263"/>
      <c r="C41" s="258"/>
      <c r="D41" s="259"/>
      <c r="E41" s="257"/>
      <c r="F41" s="260"/>
      <c r="G41" s="260"/>
      <c r="H41" s="341"/>
    </row>
    <row r="42" spans="1:8" x14ac:dyDescent="0.2">
      <c r="A42" s="250"/>
      <c r="B42" s="263" t="s">
        <v>1108</v>
      </c>
      <c r="G42" s="677" t="s">
        <v>1371</v>
      </c>
      <c r="H42" s="260"/>
    </row>
    <row r="43" spans="1:8" ht="12.75" x14ac:dyDescent="0.2">
      <c r="A43" s="250"/>
      <c r="B43" s="263"/>
      <c r="C43" s="258"/>
      <c r="D43" s="259"/>
      <c r="E43" s="257"/>
      <c r="F43" s="257"/>
      <c r="G43" s="260"/>
      <c r="H43" s="260"/>
    </row>
    <row r="44" spans="1:8" x14ac:dyDescent="0.2">
      <c r="B44" s="263"/>
    </row>
    <row r="49" spans="1:8" x14ac:dyDescent="0.2">
      <c r="A49" s="265"/>
      <c r="B49" s="265"/>
      <c r="C49" s="265"/>
      <c r="D49" s="265"/>
      <c r="E49" s="265"/>
      <c r="F49" s="265"/>
      <c r="G49" s="265"/>
      <c r="H49" s="265"/>
    </row>
  </sheetData>
  <sortState ref="A12:AA19">
    <sortCondition ref="A12:A19"/>
  </sortState>
  <mergeCells count="10">
    <mergeCell ref="D6:G6"/>
    <mergeCell ref="D9:F9"/>
    <mergeCell ref="D10:F10"/>
    <mergeCell ref="D7:F7"/>
    <mergeCell ref="D8:F8"/>
    <mergeCell ref="A1:H1"/>
    <mergeCell ref="A2:H2"/>
    <mergeCell ref="A3:L3"/>
    <mergeCell ref="B4:L4"/>
    <mergeCell ref="A6:B6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4" fitToHeight="0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indexed="40"/>
  </sheetPr>
  <dimension ref="A1:W46"/>
  <sheetViews>
    <sheetView topLeftCell="A19" zoomScale="120" zoomScaleNormal="120" zoomScaleSheetLayoutView="100" workbookViewId="0">
      <selection activeCell="F30" sqref="F30"/>
    </sheetView>
  </sheetViews>
  <sheetFormatPr defaultRowHeight="14.25" x14ac:dyDescent="0.2"/>
  <cols>
    <col min="1" max="1" width="5" style="267" customWidth="1"/>
    <col min="2" max="2" width="17.140625" style="267" customWidth="1"/>
    <col min="3" max="3" width="11.42578125" style="267" customWidth="1"/>
    <col min="4" max="4" width="6.5703125" style="267" customWidth="1"/>
    <col min="5" max="5" width="22.42578125" style="267" customWidth="1"/>
    <col min="6" max="6" width="3" style="267" customWidth="1"/>
    <col min="7" max="7" width="3.140625" style="267" customWidth="1"/>
    <col min="8" max="8" width="3.7109375" style="267" customWidth="1"/>
    <col min="9" max="12" width="3.140625" style="267" customWidth="1"/>
    <col min="13" max="13" width="3" style="267" customWidth="1"/>
    <col min="14" max="15" width="3.140625" style="267" customWidth="1"/>
    <col min="16" max="16" width="10.42578125" style="267" customWidth="1"/>
    <col min="17" max="17" width="7.5703125" style="267" customWidth="1"/>
    <col min="18" max="18" width="8.5703125" style="268" customWidth="1"/>
    <col min="19" max="24" width="6.140625" style="18" customWidth="1"/>
    <col min="25" max="16384" width="9.140625" style="18"/>
  </cols>
  <sheetData>
    <row r="1" spans="1:23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18"/>
    </row>
    <row r="2" spans="1:23" s="20" customFormat="1" ht="11.25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23" s="66" customFormat="1" ht="11.25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23" s="66" customFormat="1" ht="12.75" customHeight="1" x14ac:dyDescent="0.15">
      <c r="A4" s="527" t="s">
        <v>1102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</row>
    <row r="5" spans="1:23" ht="30.75" customHeight="1" x14ac:dyDescent="0.2">
      <c r="A5" s="508" t="s">
        <v>1105</v>
      </c>
      <c r="B5" s="509"/>
      <c r="C5" s="501" t="s">
        <v>1482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87" t="s">
        <v>1110</v>
      </c>
      <c r="Q5" s="587"/>
      <c r="R5" s="18"/>
    </row>
    <row r="6" spans="1:23" ht="17.100000000000001" customHeight="1" x14ac:dyDescent="0.2">
      <c r="A6" s="233" t="s">
        <v>11</v>
      </c>
      <c r="B6" s="378" t="s">
        <v>247</v>
      </c>
      <c r="C6" s="507" t="s">
        <v>92</v>
      </c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477" t="s">
        <v>162</v>
      </c>
      <c r="Q6" s="477" t="s">
        <v>163</v>
      </c>
      <c r="R6" s="18"/>
    </row>
    <row r="7" spans="1:23" ht="21" customHeight="1" x14ac:dyDescent="0.2">
      <c r="A7" s="351" t="s">
        <v>12</v>
      </c>
      <c r="B7" s="423" t="s">
        <v>337</v>
      </c>
      <c r="C7" s="507" t="s">
        <v>16</v>
      </c>
      <c r="D7" s="507"/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286" t="s">
        <v>168</v>
      </c>
      <c r="Q7" s="636" t="s">
        <v>1104</v>
      </c>
      <c r="R7" s="18"/>
    </row>
    <row r="8" spans="1:23" s="21" customFormat="1" ht="17.100000000000001" customHeight="1" x14ac:dyDescent="0.2">
      <c r="A8" s="239" t="s">
        <v>13</v>
      </c>
      <c r="B8" s="378" t="s">
        <v>246</v>
      </c>
      <c r="C8" s="507" t="s">
        <v>31</v>
      </c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487" t="s">
        <v>1481</v>
      </c>
      <c r="Q8" s="487" t="s">
        <v>1423</v>
      </c>
    </row>
    <row r="9" spans="1:23" s="27" customFormat="1" ht="12.75" customHeight="1" x14ac:dyDescent="0.2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6"/>
    </row>
    <row r="10" spans="1:23" ht="12.75" customHeight="1" x14ac:dyDescent="0.2">
      <c r="A10" s="591" t="s">
        <v>26</v>
      </c>
      <c r="B10" s="591" t="s">
        <v>153</v>
      </c>
      <c r="C10" s="591" t="s">
        <v>154</v>
      </c>
      <c r="D10" s="591" t="s">
        <v>155</v>
      </c>
      <c r="E10" s="591" t="s">
        <v>156</v>
      </c>
      <c r="F10" s="591" t="s">
        <v>166</v>
      </c>
      <c r="G10" s="591"/>
      <c r="H10" s="591"/>
      <c r="I10" s="591"/>
      <c r="J10" s="591"/>
      <c r="K10" s="591"/>
      <c r="L10" s="591"/>
      <c r="M10" s="591"/>
      <c r="N10" s="591"/>
      <c r="O10" s="591"/>
      <c r="P10" s="591" t="s">
        <v>165</v>
      </c>
      <c r="Q10" s="591" t="s">
        <v>158</v>
      </c>
      <c r="R10" s="590"/>
    </row>
    <row r="11" spans="1:23" ht="13.5" customHeight="1" x14ac:dyDescent="0.2">
      <c r="A11" s="591"/>
      <c r="B11" s="591"/>
      <c r="C11" s="591"/>
      <c r="D11" s="591"/>
      <c r="E11" s="591"/>
      <c r="F11" s="483" t="s">
        <v>106</v>
      </c>
      <c r="G11" s="483" t="s">
        <v>88</v>
      </c>
      <c r="H11" s="483" t="s">
        <v>105</v>
      </c>
      <c r="I11" s="483" t="s">
        <v>142</v>
      </c>
      <c r="J11" s="483" t="s">
        <v>90</v>
      </c>
      <c r="K11" s="483" t="s">
        <v>78</v>
      </c>
      <c r="L11" s="483" t="s">
        <v>291</v>
      </c>
      <c r="M11" s="483" t="s">
        <v>1351</v>
      </c>
      <c r="N11" s="483" t="s">
        <v>629</v>
      </c>
      <c r="O11" s="483" t="s">
        <v>1352</v>
      </c>
      <c r="P11" s="591"/>
      <c r="Q11" s="591"/>
      <c r="R11" s="590"/>
    </row>
    <row r="12" spans="1:23" ht="12.75" customHeight="1" x14ac:dyDescent="0.2">
      <c r="A12" s="627" t="s">
        <v>7</v>
      </c>
      <c r="B12" s="228" t="s">
        <v>1480</v>
      </c>
      <c r="C12" s="228" t="s">
        <v>1173</v>
      </c>
      <c r="D12" s="605" t="s">
        <v>1113</v>
      </c>
      <c r="E12" s="228" t="s">
        <v>112</v>
      </c>
      <c r="F12" s="395"/>
      <c r="G12" s="395"/>
      <c r="H12" s="395"/>
      <c r="I12" s="395"/>
      <c r="J12" s="377" t="s">
        <v>1302</v>
      </c>
      <c r="K12" s="377" t="s">
        <v>1302</v>
      </c>
      <c r="L12" s="377" t="s">
        <v>1302</v>
      </c>
      <c r="M12" s="377" t="s">
        <v>1302</v>
      </c>
      <c r="N12" s="377" t="s">
        <v>1302</v>
      </c>
      <c r="O12" s="377" t="s">
        <v>1304</v>
      </c>
      <c r="P12" s="678" t="s">
        <v>1357</v>
      </c>
      <c r="Q12" s="627" t="s">
        <v>361</v>
      </c>
      <c r="R12" s="484"/>
      <c r="S12" s="284"/>
      <c r="T12" s="74"/>
    </row>
    <row r="13" spans="1:23" s="20" customFormat="1" ht="12.75" customHeight="1" x14ac:dyDescent="0.15">
      <c r="A13" s="627" t="s">
        <v>8</v>
      </c>
      <c r="B13" s="228" t="s">
        <v>565</v>
      </c>
      <c r="C13" s="228" t="s">
        <v>566</v>
      </c>
      <c r="D13" s="605" t="s">
        <v>1111</v>
      </c>
      <c r="E13" s="228" t="s">
        <v>112</v>
      </c>
      <c r="F13" s="377"/>
      <c r="G13" s="377"/>
      <c r="H13" s="377"/>
      <c r="I13" s="377"/>
      <c r="J13" s="377" t="s">
        <v>1304</v>
      </c>
      <c r="K13" s="377" t="s">
        <v>1302</v>
      </c>
      <c r="L13" s="377" t="s">
        <v>1303</v>
      </c>
      <c r="M13" s="377"/>
      <c r="N13" s="74"/>
      <c r="O13" s="74"/>
      <c r="P13" s="648" t="s">
        <v>1356</v>
      </c>
      <c r="Q13" s="440" t="s">
        <v>354</v>
      </c>
      <c r="R13" s="74"/>
      <c r="S13" s="284"/>
      <c r="T13" s="74"/>
      <c r="U13" s="74"/>
      <c r="V13" s="74"/>
      <c r="W13" s="74"/>
    </row>
    <row r="14" spans="1:23" s="20" customFormat="1" ht="12.75" customHeight="1" x14ac:dyDescent="0.15">
      <c r="A14" s="627" t="s">
        <v>9</v>
      </c>
      <c r="B14" s="228" t="s">
        <v>1046</v>
      </c>
      <c r="C14" s="228" t="s">
        <v>1047</v>
      </c>
      <c r="D14" s="605" t="s">
        <v>1111</v>
      </c>
      <c r="E14" s="228" t="s">
        <v>1039</v>
      </c>
      <c r="F14" s="377"/>
      <c r="G14" s="377"/>
      <c r="H14" s="377" t="s">
        <v>1302</v>
      </c>
      <c r="I14" s="377" t="s">
        <v>1302</v>
      </c>
      <c r="J14" s="377" t="s">
        <v>1302</v>
      </c>
      <c r="K14" s="377" t="s">
        <v>1303</v>
      </c>
      <c r="L14" s="377"/>
      <c r="M14" s="377"/>
      <c r="N14" s="343"/>
      <c r="O14" s="343"/>
      <c r="P14" s="648" t="s">
        <v>1355</v>
      </c>
      <c r="Q14" s="440" t="s">
        <v>358</v>
      </c>
      <c r="R14" s="74"/>
      <c r="S14" s="284"/>
      <c r="T14" s="74"/>
      <c r="U14" s="74"/>
      <c r="V14" s="74"/>
      <c r="W14" s="74"/>
    </row>
    <row r="15" spans="1:23" s="74" customFormat="1" ht="12.95" customHeight="1" x14ac:dyDescent="0.15">
      <c r="A15" s="627" t="s">
        <v>17</v>
      </c>
      <c r="B15" s="228" t="s">
        <v>880</v>
      </c>
      <c r="C15" s="228" t="s">
        <v>881</v>
      </c>
      <c r="D15" s="605" t="s">
        <v>1112</v>
      </c>
      <c r="E15" s="228" t="s">
        <v>104</v>
      </c>
      <c r="F15" s="371"/>
      <c r="G15" s="371"/>
      <c r="H15" s="371" t="s">
        <v>1302</v>
      </c>
      <c r="I15" s="371" t="s">
        <v>1302</v>
      </c>
      <c r="J15" s="371" t="s">
        <v>1303</v>
      </c>
      <c r="K15" s="371"/>
      <c r="L15" s="371"/>
      <c r="M15" s="371"/>
      <c r="N15" s="396"/>
      <c r="O15" s="396"/>
      <c r="P15" s="673">
        <v>2.0499999999999998</v>
      </c>
      <c r="Q15" s="440" t="s">
        <v>358</v>
      </c>
      <c r="S15" s="284"/>
      <c r="U15" s="20"/>
      <c r="V15" s="20"/>
      <c r="W15" s="20"/>
    </row>
    <row r="16" spans="1:23" s="74" customFormat="1" ht="12.95" customHeight="1" x14ac:dyDescent="0.15">
      <c r="A16" s="627" t="s">
        <v>18</v>
      </c>
      <c r="B16" s="228" t="s">
        <v>811</v>
      </c>
      <c r="C16" s="228" t="s">
        <v>812</v>
      </c>
      <c r="D16" s="605" t="s">
        <v>1111</v>
      </c>
      <c r="E16" s="228" t="s">
        <v>792</v>
      </c>
      <c r="F16" s="377"/>
      <c r="G16" s="377" t="s">
        <v>1302</v>
      </c>
      <c r="H16" s="377" t="s">
        <v>1302</v>
      </c>
      <c r="I16" s="377" t="s">
        <v>1303</v>
      </c>
      <c r="J16" s="377"/>
      <c r="K16" s="377"/>
      <c r="L16" s="377"/>
      <c r="M16" s="377"/>
      <c r="N16" s="396"/>
      <c r="O16" s="396"/>
      <c r="P16" s="648" t="s">
        <v>1354</v>
      </c>
      <c r="Q16" s="440" t="s">
        <v>358</v>
      </c>
      <c r="S16" s="284"/>
      <c r="U16" s="20"/>
      <c r="V16" s="20"/>
      <c r="W16" s="20"/>
    </row>
    <row r="17" spans="1:22" ht="16.5" customHeight="1" x14ac:dyDescent="0.2">
      <c r="A17" s="627" t="s">
        <v>19</v>
      </c>
      <c r="B17" s="228" t="s">
        <v>1174</v>
      </c>
      <c r="C17" s="228" t="s">
        <v>1175</v>
      </c>
      <c r="D17" s="605" t="s">
        <v>8</v>
      </c>
      <c r="E17" s="228" t="s">
        <v>719</v>
      </c>
      <c r="F17" s="377" t="s">
        <v>1301</v>
      </c>
      <c r="G17" s="377" t="s">
        <v>1304</v>
      </c>
      <c r="H17" s="377" t="s">
        <v>1303</v>
      </c>
      <c r="I17" s="377"/>
      <c r="J17" s="377"/>
      <c r="K17" s="377"/>
      <c r="L17" s="377"/>
      <c r="M17" s="377"/>
      <c r="N17" s="396"/>
      <c r="O17" s="396"/>
      <c r="P17" s="648" t="s">
        <v>1353</v>
      </c>
      <c r="Q17" s="440">
        <v>1</v>
      </c>
      <c r="R17" s="74"/>
      <c r="S17" s="284"/>
      <c r="T17" s="74"/>
    </row>
    <row r="18" spans="1:22" ht="13.5" customHeight="1" x14ac:dyDescent="0.2">
      <c r="A18" s="395"/>
      <c r="B18" s="395"/>
      <c r="C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1"/>
      <c r="S18" s="284"/>
      <c r="T18" s="74"/>
    </row>
    <row r="19" spans="1:22" s="74" customFormat="1" ht="12.95" customHeight="1" x14ac:dyDescent="0.2">
      <c r="A19" s="250"/>
      <c r="B19" s="387"/>
      <c r="C19" s="388"/>
      <c r="D19" s="388"/>
      <c r="E19" s="387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353"/>
      <c r="U19" s="284"/>
    </row>
    <row r="20" spans="1:22" s="74" customFormat="1" ht="12.95" customHeight="1" x14ac:dyDescent="0.2">
      <c r="A20" s="250"/>
      <c r="B20" s="387"/>
      <c r="C20" s="388"/>
      <c r="E20" s="387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4"/>
      <c r="U20" s="284"/>
    </row>
    <row r="21" spans="1:22" s="74" customFormat="1" ht="12.95" customHeight="1" x14ac:dyDescent="0.2">
      <c r="A21" s="250"/>
      <c r="B21" s="387"/>
      <c r="C21" s="388"/>
      <c r="E21" s="387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353"/>
      <c r="U21" s="284"/>
    </row>
    <row r="22" spans="1:22" s="74" customFormat="1" ht="12.95" customHeight="1" x14ac:dyDescent="0.2">
      <c r="A22" s="250"/>
      <c r="B22" s="387"/>
      <c r="C22" s="388"/>
      <c r="E22" s="387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345"/>
      <c r="T22" s="18"/>
      <c r="U22" s="284"/>
    </row>
    <row r="23" spans="1:22" s="74" customFormat="1" ht="12.95" customHeight="1" x14ac:dyDescent="0.2">
      <c r="A23" s="250"/>
      <c r="B23" s="387"/>
      <c r="C23" s="388"/>
      <c r="E23" s="387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353"/>
      <c r="U23" s="284"/>
    </row>
    <row r="24" spans="1:22" s="74" customFormat="1" ht="12.95" customHeight="1" x14ac:dyDescent="0.2">
      <c r="A24" s="250"/>
      <c r="B24" s="387"/>
      <c r="C24" s="388"/>
      <c r="E24" s="387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353"/>
      <c r="U24" s="284"/>
    </row>
    <row r="25" spans="1:22" s="74" customFormat="1" ht="12.95" customHeight="1" x14ac:dyDescent="0.2">
      <c r="A25" s="250"/>
      <c r="B25" s="387"/>
      <c r="C25" s="388"/>
      <c r="E25" s="387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353"/>
      <c r="U25" s="284"/>
    </row>
    <row r="26" spans="1:22" s="74" customFormat="1" ht="12.95" customHeight="1" x14ac:dyDescent="0.15">
      <c r="A26" s="250"/>
      <c r="B26" s="387"/>
      <c r="C26" s="388"/>
      <c r="D26" s="395"/>
      <c r="E26" s="387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353"/>
      <c r="S26" s="20"/>
      <c r="T26" s="20"/>
      <c r="U26" s="284"/>
    </row>
    <row r="27" spans="1:22" s="74" customFormat="1" ht="12.95" customHeight="1" x14ac:dyDescent="0.2">
      <c r="A27" s="250"/>
      <c r="B27" s="387"/>
      <c r="C27" s="388"/>
      <c r="D27" s="388"/>
      <c r="E27" s="387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353"/>
      <c r="U27" s="284"/>
    </row>
    <row r="28" spans="1:22" s="74" customFormat="1" ht="12.95" customHeight="1" x14ac:dyDescent="0.15">
      <c r="A28" s="250"/>
      <c r="B28" s="387"/>
      <c r="C28" s="388"/>
      <c r="D28" s="388"/>
      <c r="E28" s="387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353"/>
      <c r="S28" s="20"/>
      <c r="T28" s="20"/>
      <c r="U28" s="284"/>
    </row>
    <row r="29" spans="1:22" s="73" customFormat="1" ht="12.95" customHeight="1" x14ac:dyDescent="0.2">
      <c r="A29" s="250"/>
      <c r="B29" s="263" t="s">
        <v>159</v>
      </c>
      <c r="C29" s="258"/>
      <c r="D29" s="259"/>
      <c r="E29" s="257"/>
      <c r="F29" s="340"/>
      <c r="H29" s="259"/>
      <c r="I29" s="259"/>
      <c r="J29" s="259"/>
      <c r="K29" s="259"/>
      <c r="L29" s="259"/>
      <c r="M29" s="259"/>
      <c r="N29" s="259"/>
      <c r="O29" s="259"/>
      <c r="P29" s="259"/>
      <c r="Q29" s="420" t="s">
        <v>1212</v>
      </c>
      <c r="R29" s="254"/>
      <c r="S29" s="74"/>
      <c r="T29" s="74"/>
      <c r="U29" s="284"/>
      <c r="V29" s="74"/>
    </row>
    <row r="30" spans="1:22" x14ac:dyDescent="0.2">
      <c r="A30" s="250"/>
      <c r="B30" s="263"/>
      <c r="C30" s="258"/>
      <c r="D30" s="259"/>
      <c r="E30" s="257"/>
      <c r="F30" s="340"/>
      <c r="H30" s="259"/>
      <c r="I30" s="259"/>
      <c r="J30" s="259"/>
      <c r="K30" s="259"/>
      <c r="L30" s="259"/>
      <c r="M30" s="259"/>
      <c r="N30" s="259"/>
      <c r="O30" s="259"/>
      <c r="P30" s="259"/>
      <c r="Q30" s="265"/>
      <c r="R30" s="254"/>
      <c r="S30" s="74"/>
      <c r="T30" s="74"/>
      <c r="U30" s="284"/>
      <c r="V30" s="74"/>
    </row>
    <row r="31" spans="1:22" x14ac:dyDescent="0.2">
      <c r="A31" s="250"/>
      <c r="B31" s="263" t="s">
        <v>160</v>
      </c>
      <c r="C31" s="258"/>
      <c r="D31" s="259"/>
      <c r="E31" s="476"/>
      <c r="F31" s="340"/>
      <c r="H31" s="259"/>
      <c r="I31" s="259"/>
      <c r="J31" s="259"/>
      <c r="K31" s="259"/>
      <c r="L31" s="259"/>
      <c r="M31" s="259"/>
      <c r="N31" s="259"/>
      <c r="O31" s="259"/>
      <c r="P31" s="259"/>
      <c r="Q31" s="420" t="s">
        <v>1213</v>
      </c>
      <c r="R31" s="254"/>
      <c r="S31" s="74"/>
      <c r="T31" s="74"/>
      <c r="U31" s="284"/>
      <c r="V31" s="74"/>
    </row>
    <row r="32" spans="1:22" x14ac:dyDescent="0.2">
      <c r="A32" s="250"/>
      <c r="B32" s="263"/>
      <c r="C32" s="258"/>
      <c r="D32" s="259"/>
      <c r="E32" s="257"/>
      <c r="F32" s="260"/>
      <c r="H32" s="259"/>
      <c r="I32" s="259"/>
      <c r="J32" s="259"/>
      <c r="K32" s="259"/>
      <c r="L32" s="259"/>
      <c r="M32" s="259"/>
      <c r="N32" s="259"/>
      <c r="O32" s="259"/>
      <c r="P32" s="259"/>
      <c r="Q32" s="260"/>
      <c r="R32" s="254"/>
      <c r="S32" s="74"/>
      <c r="T32" s="74"/>
      <c r="U32" s="284"/>
      <c r="V32" s="74"/>
    </row>
    <row r="33" spans="1:22" x14ac:dyDescent="0.2">
      <c r="A33" s="250"/>
      <c r="B33" s="263"/>
      <c r="C33" s="258"/>
      <c r="D33" s="259"/>
      <c r="E33" s="257"/>
      <c r="F33" s="260"/>
      <c r="H33" s="259"/>
      <c r="I33" s="259"/>
      <c r="J33" s="259"/>
      <c r="K33" s="259"/>
      <c r="L33" s="259"/>
      <c r="M33" s="259"/>
      <c r="N33" s="259"/>
      <c r="O33" s="259"/>
      <c r="P33" s="259"/>
      <c r="Q33" s="260"/>
      <c r="R33" s="254"/>
      <c r="S33" s="74"/>
      <c r="T33" s="74"/>
      <c r="U33" s="284"/>
      <c r="V33" s="74"/>
    </row>
    <row r="34" spans="1:22" x14ac:dyDescent="0.2">
      <c r="A34" s="250"/>
      <c r="B34" s="263" t="s">
        <v>1108</v>
      </c>
      <c r="H34" s="259"/>
      <c r="I34" s="259"/>
      <c r="J34" s="259"/>
      <c r="K34" s="259"/>
      <c r="L34" s="259"/>
      <c r="M34" s="259"/>
      <c r="N34" s="259"/>
      <c r="O34" s="259"/>
      <c r="P34" s="259"/>
      <c r="Q34" s="677" t="s">
        <v>1483</v>
      </c>
      <c r="R34" s="254"/>
      <c r="S34" s="74"/>
      <c r="T34" s="74"/>
      <c r="U34" s="284"/>
      <c r="V34" s="74"/>
    </row>
    <row r="35" spans="1:22" s="73" customFormat="1" ht="12.95" customHeight="1" x14ac:dyDescent="0.2">
      <c r="A35" s="250"/>
      <c r="B35" s="387"/>
      <c r="C35" s="388"/>
      <c r="D35" s="388"/>
      <c r="E35" s="387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4"/>
      <c r="S35" s="74"/>
      <c r="T35" s="74"/>
      <c r="U35" s="284"/>
      <c r="V35" s="74"/>
    </row>
    <row r="36" spans="1:22" s="73" customFormat="1" ht="12.95" customHeight="1" x14ac:dyDescent="0.2">
      <c r="A36" s="250"/>
      <c r="B36" s="387"/>
      <c r="C36" s="388"/>
      <c r="D36" s="388"/>
      <c r="E36" s="387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4"/>
      <c r="S36" s="74"/>
      <c r="T36" s="74"/>
      <c r="U36" s="284"/>
      <c r="V36" s="74"/>
    </row>
    <row r="37" spans="1:22" s="73" customFormat="1" ht="12.95" customHeight="1" x14ac:dyDescent="0.2">
      <c r="A37" s="250"/>
    </row>
    <row r="38" spans="1:22" s="73" customFormat="1" ht="12.95" customHeight="1" x14ac:dyDescent="0.2">
      <c r="A38" s="250"/>
    </row>
    <row r="39" spans="1:22" s="73" customFormat="1" ht="12.95" customHeight="1" x14ac:dyDescent="0.2">
      <c r="A39" s="250"/>
      <c r="B39" s="263"/>
      <c r="C39" s="258"/>
      <c r="D39" s="259"/>
      <c r="E39" s="257"/>
      <c r="F39" s="267"/>
      <c r="G39" s="267"/>
      <c r="H39" s="267"/>
      <c r="I39" s="267"/>
      <c r="J39" s="341"/>
      <c r="K39" s="263"/>
      <c r="L39" s="341"/>
      <c r="M39" s="260"/>
      <c r="N39" s="22"/>
      <c r="O39" s="263"/>
      <c r="P39" s="260"/>
      <c r="Q39" s="263"/>
      <c r="R39" s="420"/>
    </row>
    <row r="40" spans="1:22" s="73" customFormat="1" ht="12.95" customHeight="1" x14ac:dyDescent="0.2">
      <c r="A40" s="250"/>
      <c r="B40" s="263"/>
      <c r="C40" s="258"/>
      <c r="D40" s="259"/>
      <c r="E40" s="257"/>
      <c r="F40" s="267"/>
      <c r="G40" s="267"/>
      <c r="H40" s="267"/>
      <c r="I40" s="267"/>
      <c r="J40" s="341"/>
      <c r="K40" s="259"/>
      <c r="L40" s="342"/>
      <c r="M40" s="265"/>
      <c r="N40" s="22"/>
      <c r="O40" s="259"/>
      <c r="P40" s="265"/>
      <c r="Q40" s="259"/>
      <c r="R40" s="265"/>
    </row>
    <row r="41" spans="1:22" s="73" customFormat="1" ht="12.95" customHeight="1" x14ac:dyDescent="0.2">
      <c r="A41" s="267"/>
      <c r="B41" s="263"/>
      <c r="C41" s="258"/>
      <c r="D41" s="259"/>
      <c r="E41" s="324"/>
      <c r="F41" s="267"/>
      <c r="G41" s="267"/>
      <c r="H41" s="267"/>
      <c r="I41" s="267"/>
      <c r="J41" s="341"/>
      <c r="K41" s="259"/>
      <c r="L41" s="341"/>
      <c r="M41" s="260"/>
      <c r="N41" s="22"/>
      <c r="O41" s="259"/>
      <c r="P41" s="260"/>
      <c r="Q41" s="259"/>
      <c r="R41" s="420"/>
    </row>
    <row r="42" spans="1:22" x14ac:dyDescent="0.2">
      <c r="B42" s="263"/>
      <c r="C42" s="258"/>
      <c r="D42" s="259"/>
      <c r="E42" s="257"/>
      <c r="F42" s="260"/>
      <c r="G42" s="259"/>
      <c r="H42" s="260"/>
      <c r="I42" s="260"/>
      <c r="J42" s="259"/>
      <c r="K42" s="260"/>
      <c r="L42" s="260"/>
      <c r="M42" s="260"/>
      <c r="N42" s="259"/>
      <c r="O42" s="259"/>
      <c r="P42" s="260"/>
      <c r="Q42" s="259"/>
      <c r="R42" s="260"/>
    </row>
    <row r="43" spans="1:22" x14ac:dyDescent="0.2">
      <c r="B43" s="263"/>
      <c r="C43" s="258"/>
      <c r="D43" s="259"/>
      <c r="E43" s="257"/>
      <c r="F43" s="260"/>
      <c r="G43" s="259"/>
      <c r="H43" s="260"/>
      <c r="I43" s="260"/>
      <c r="J43" s="264"/>
      <c r="K43" s="260"/>
      <c r="L43" s="260"/>
      <c r="M43" s="260"/>
      <c r="N43" s="259"/>
      <c r="O43" s="259"/>
      <c r="P43" s="260"/>
      <c r="Q43" s="259"/>
      <c r="R43" s="260"/>
    </row>
    <row r="44" spans="1:22" x14ac:dyDescent="0.2">
      <c r="B44" s="263"/>
      <c r="L44" s="264"/>
      <c r="R44" s="264"/>
    </row>
    <row r="46" spans="1:22" x14ac:dyDescent="0.2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</row>
  </sheetData>
  <sortState ref="A13:Y18">
    <sortCondition ref="A13"/>
  </sortState>
  <mergeCells count="19">
    <mergeCell ref="C5:O5"/>
    <mergeCell ref="A4:Q4"/>
    <mergeCell ref="A3:Q3"/>
    <mergeCell ref="A2:Q2"/>
    <mergeCell ref="A1:Q1"/>
    <mergeCell ref="A5:B5"/>
    <mergeCell ref="P5:Q5"/>
    <mergeCell ref="C6:O6"/>
    <mergeCell ref="R10:R11"/>
    <mergeCell ref="Q10:Q11"/>
    <mergeCell ref="P10:P11"/>
    <mergeCell ref="F10:O10"/>
    <mergeCell ref="C8:O8"/>
    <mergeCell ref="C7:O7"/>
    <mergeCell ref="A10:A11"/>
    <mergeCell ref="B10:B11"/>
    <mergeCell ref="C10:C11"/>
    <mergeCell ref="D10:D11"/>
    <mergeCell ref="E10:E11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90" fitToHeight="0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indexed="40"/>
    <pageSetUpPr fitToPage="1"/>
  </sheetPr>
  <dimension ref="A1:W37"/>
  <sheetViews>
    <sheetView topLeftCell="A24" zoomScale="110" zoomScaleNormal="110" workbookViewId="0">
      <selection activeCell="R27" sqref="R27"/>
    </sheetView>
  </sheetViews>
  <sheetFormatPr defaultRowHeight="14.25" x14ac:dyDescent="0.2"/>
  <cols>
    <col min="1" max="1" width="4.140625" style="3" customWidth="1"/>
    <col min="2" max="2" width="20.140625" style="267" customWidth="1"/>
    <col min="3" max="3" width="11.5703125" style="267" customWidth="1"/>
    <col min="4" max="4" width="6.7109375" style="267" customWidth="1"/>
    <col min="5" max="5" width="14.5703125" style="267" customWidth="1"/>
    <col min="6" max="6" width="4.140625" style="267" customWidth="1"/>
    <col min="7" max="7" width="4" style="267" customWidth="1"/>
    <col min="8" max="13" width="3.140625" style="267" customWidth="1"/>
    <col min="14" max="14" width="4.28515625" style="267" customWidth="1"/>
    <col min="15" max="16" width="3.140625" style="267" customWidth="1"/>
    <col min="17" max="17" width="3.85546875" style="267" customWidth="1"/>
    <col min="18" max="18" width="11" style="267" customWidth="1"/>
    <col min="19" max="19" width="9" style="267" customWidth="1"/>
    <col min="20" max="20" width="8.5703125" style="268" customWidth="1"/>
    <col min="21" max="21" width="5.85546875" style="267" customWidth="1"/>
    <col min="22" max="16384" width="9.140625" style="18"/>
  </cols>
  <sheetData>
    <row r="1" spans="1:21" s="20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</row>
    <row r="2" spans="1:21" s="20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</row>
    <row r="3" spans="1:21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</row>
    <row r="4" spans="1:21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</row>
    <row r="5" spans="1:21" s="66" customFormat="1" ht="35.25" customHeight="1" x14ac:dyDescent="0.15">
      <c r="A5" s="508" t="s">
        <v>1105</v>
      </c>
      <c r="B5" s="509"/>
      <c r="C5" s="501" t="s">
        <v>1103</v>
      </c>
      <c r="D5" s="501"/>
      <c r="E5" s="501"/>
      <c r="F5" s="501"/>
      <c r="G5" s="501"/>
      <c r="H5" s="501"/>
      <c r="I5" s="501"/>
      <c r="J5" s="501"/>
      <c r="K5" s="501"/>
      <c r="L5" s="501"/>
      <c r="R5" s="587" t="s">
        <v>1110</v>
      </c>
      <c r="S5" s="587"/>
    </row>
    <row r="6" spans="1:21" ht="15.75" customHeight="1" x14ac:dyDescent="0.2">
      <c r="A6" s="472"/>
      <c r="B6" s="473"/>
      <c r="D6" s="299"/>
      <c r="E6" s="475"/>
      <c r="F6" s="475"/>
      <c r="G6" s="475"/>
      <c r="H6" s="475"/>
      <c r="I6" s="475"/>
      <c r="J6" s="475"/>
      <c r="K6" s="475"/>
      <c r="L6" s="475"/>
      <c r="M6" s="475"/>
      <c r="N6" s="299"/>
      <c r="O6" s="299"/>
      <c r="P6" s="299"/>
      <c r="Q6" s="299"/>
      <c r="R6" s="271"/>
      <c r="S6" s="479"/>
      <c r="T6" s="479"/>
      <c r="U6" s="18"/>
    </row>
    <row r="7" spans="1:21" ht="17.100000000000001" customHeight="1" x14ac:dyDescent="0.2">
      <c r="A7" s="397" t="s">
        <v>11</v>
      </c>
      <c r="B7" s="281" t="s">
        <v>339</v>
      </c>
      <c r="D7" s="236"/>
      <c r="E7" s="507" t="s">
        <v>92</v>
      </c>
      <c r="F7" s="507"/>
      <c r="G7" s="507"/>
      <c r="H7" s="507"/>
      <c r="I7" s="507"/>
      <c r="J7" s="507"/>
      <c r="K7" s="507"/>
      <c r="L7" s="507"/>
      <c r="M7" s="507"/>
      <c r="N7" s="236"/>
      <c r="O7" s="236"/>
      <c r="P7" s="236"/>
      <c r="Q7" s="270"/>
      <c r="R7" s="477" t="s">
        <v>162</v>
      </c>
      <c r="S7" s="477" t="s">
        <v>163</v>
      </c>
      <c r="U7" s="18"/>
    </row>
    <row r="8" spans="1:21" s="21" customFormat="1" ht="17.100000000000001" customHeight="1" x14ac:dyDescent="0.15">
      <c r="A8" s="280" t="s">
        <v>12</v>
      </c>
      <c r="B8" s="281" t="s">
        <v>339</v>
      </c>
      <c r="D8" s="236"/>
      <c r="E8" s="507" t="s">
        <v>16</v>
      </c>
      <c r="F8" s="507"/>
      <c r="G8" s="507"/>
      <c r="H8" s="507"/>
      <c r="I8" s="507"/>
      <c r="J8" s="507"/>
      <c r="K8" s="507"/>
      <c r="L8" s="507"/>
      <c r="M8" s="507"/>
      <c r="N8" s="236"/>
      <c r="O8" s="236"/>
      <c r="P8" s="236"/>
      <c r="Q8" s="482"/>
      <c r="R8" s="286" t="s">
        <v>168</v>
      </c>
      <c r="S8" s="636" t="s">
        <v>1104</v>
      </c>
    </row>
    <row r="9" spans="1:21" s="27" customFormat="1" ht="17.100000000000001" customHeight="1" x14ac:dyDescent="0.2">
      <c r="A9" s="398" t="s">
        <v>13</v>
      </c>
      <c r="B9" s="281" t="s">
        <v>248</v>
      </c>
      <c r="D9" s="236"/>
      <c r="E9" s="507" t="s">
        <v>101</v>
      </c>
      <c r="F9" s="507"/>
      <c r="G9" s="507"/>
      <c r="H9" s="507"/>
      <c r="I9" s="507"/>
      <c r="J9" s="507"/>
      <c r="K9" s="507"/>
      <c r="L9" s="507"/>
      <c r="M9" s="507"/>
      <c r="N9" s="236"/>
      <c r="O9" s="236"/>
      <c r="P9" s="236"/>
      <c r="Q9" s="402"/>
      <c r="R9" s="487" t="s">
        <v>1484</v>
      </c>
      <c r="S9" s="487" t="s">
        <v>1423</v>
      </c>
    </row>
    <row r="10" spans="1:21" ht="12.75" customHeight="1" x14ac:dyDescent="0.2">
      <c r="A10" s="625"/>
      <c r="B10" s="625"/>
      <c r="C10" s="625"/>
      <c r="D10" s="625"/>
      <c r="E10" s="625"/>
      <c r="F10" s="625"/>
      <c r="G10" s="625"/>
      <c r="H10" s="625"/>
      <c r="I10" s="625"/>
      <c r="J10" s="625"/>
      <c r="K10" s="625"/>
      <c r="L10" s="625"/>
      <c r="M10" s="625"/>
      <c r="N10" s="625"/>
      <c r="O10" s="625"/>
      <c r="P10" s="625"/>
      <c r="Q10" s="658"/>
      <c r="R10" s="625"/>
      <c r="S10" s="659"/>
      <c r="T10" s="660"/>
      <c r="U10" s="18"/>
    </row>
    <row r="11" spans="1:21" ht="15" customHeight="1" x14ac:dyDescent="0.2">
      <c r="A11" s="591" t="s">
        <v>26</v>
      </c>
      <c r="B11" s="591" t="s">
        <v>153</v>
      </c>
      <c r="C11" s="591" t="s">
        <v>154</v>
      </c>
      <c r="D11" s="591" t="s">
        <v>155</v>
      </c>
      <c r="E11" s="591" t="s">
        <v>156</v>
      </c>
      <c r="F11" s="591" t="s">
        <v>166</v>
      </c>
      <c r="G11" s="591"/>
      <c r="H11" s="591"/>
      <c r="I11" s="591"/>
      <c r="J11" s="591"/>
      <c r="K11" s="591"/>
      <c r="L11" s="591"/>
      <c r="M11" s="591"/>
      <c r="N11" s="591"/>
      <c r="O11" s="591"/>
      <c r="P11" s="323"/>
      <c r="Q11" s="323"/>
      <c r="R11" s="591" t="s">
        <v>165</v>
      </c>
      <c r="S11" s="591" t="s">
        <v>158</v>
      </c>
      <c r="T11" s="18"/>
      <c r="U11" s="18"/>
    </row>
    <row r="12" spans="1:21" ht="12.75" customHeight="1" x14ac:dyDescent="0.2">
      <c r="A12" s="591"/>
      <c r="B12" s="591"/>
      <c r="C12" s="591"/>
      <c r="D12" s="591"/>
      <c r="E12" s="591"/>
      <c r="F12" s="483" t="s">
        <v>360</v>
      </c>
      <c r="G12" s="483" t="s">
        <v>273</v>
      </c>
      <c r="H12" s="483" t="s">
        <v>1299</v>
      </c>
      <c r="I12" s="483" t="s">
        <v>1300</v>
      </c>
      <c r="J12" s="483" t="s">
        <v>267</v>
      </c>
      <c r="K12" s="483" t="s">
        <v>279</v>
      </c>
      <c r="L12" s="483" t="s">
        <v>1033</v>
      </c>
      <c r="M12" s="483" t="s">
        <v>108</v>
      </c>
      <c r="N12" s="483" t="s">
        <v>271</v>
      </c>
      <c r="O12" s="708" t="s">
        <v>109</v>
      </c>
      <c r="P12" s="708" t="s">
        <v>289</v>
      </c>
      <c r="Q12" s="708">
        <v>580</v>
      </c>
      <c r="R12" s="591"/>
      <c r="S12" s="591"/>
      <c r="T12" s="18"/>
      <c r="U12" s="18"/>
    </row>
    <row r="13" spans="1:21" s="66" customFormat="1" ht="12.95" customHeight="1" x14ac:dyDescent="0.2">
      <c r="A13" s="627" t="s">
        <v>7</v>
      </c>
      <c r="B13" s="228" t="s">
        <v>552</v>
      </c>
      <c r="C13" s="228" t="s">
        <v>448</v>
      </c>
      <c r="D13" s="605" t="s">
        <v>1111</v>
      </c>
      <c r="E13" s="228" t="s">
        <v>112</v>
      </c>
      <c r="F13" s="377"/>
      <c r="G13" s="377"/>
      <c r="H13" s="377"/>
      <c r="I13" s="377"/>
      <c r="J13" s="377"/>
      <c r="K13" s="377"/>
      <c r="L13" s="377" t="s">
        <v>1304</v>
      </c>
      <c r="M13" s="348" t="s">
        <v>1302</v>
      </c>
      <c r="N13" s="348" t="s">
        <v>1267</v>
      </c>
      <c r="O13" s="348" t="s">
        <v>1302</v>
      </c>
      <c r="P13" s="377" t="s">
        <v>1304</v>
      </c>
      <c r="Q13" s="460" t="s">
        <v>1301</v>
      </c>
      <c r="R13" s="661">
        <v>5.8</v>
      </c>
      <c r="S13" s="665" t="s">
        <v>361</v>
      </c>
    </row>
    <row r="14" spans="1:21" s="66" customFormat="1" ht="12.95" customHeight="1" x14ac:dyDescent="0.2">
      <c r="A14" s="627" t="s">
        <v>8</v>
      </c>
      <c r="B14" s="228" t="s">
        <v>1058</v>
      </c>
      <c r="C14" s="228" t="s">
        <v>1059</v>
      </c>
      <c r="D14" s="605" t="s">
        <v>1111</v>
      </c>
      <c r="E14" s="228" t="s">
        <v>1056</v>
      </c>
      <c r="F14" s="377"/>
      <c r="G14" s="377"/>
      <c r="H14" s="377"/>
      <c r="I14" s="377"/>
      <c r="J14" s="377" t="s">
        <v>1302</v>
      </c>
      <c r="K14" s="377" t="s">
        <v>1302</v>
      </c>
      <c r="L14" s="377" t="s">
        <v>1301</v>
      </c>
      <c r="M14" s="348" t="s">
        <v>1302</v>
      </c>
      <c r="N14" s="348" t="s">
        <v>1303</v>
      </c>
      <c r="O14" s="348"/>
      <c r="P14" s="377"/>
      <c r="Q14" s="460"/>
      <c r="R14" s="661">
        <v>5.45</v>
      </c>
      <c r="S14" s="665" t="s">
        <v>354</v>
      </c>
    </row>
    <row r="15" spans="1:21" s="66" customFormat="1" ht="12.95" customHeight="1" x14ac:dyDescent="0.2">
      <c r="A15" s="627" t="s">
        <v>9</v>
      </c>
      <c r="B15" s="228" t="s">
        <v>716</v>
      </c>
      <c r="C15" s="228" t="s">
        <v>717</v>
      </c>
      <c r="D15" s="605" t="s">
        <v>1113</v>
      </c>
      <c r="E15" s="228" t="s">
        <v>1193</v>
      </c>
      <c r="F15" s="377"/>
      <c r="G15" s="377"/>
      <c r="H15" s="377"/>
      <c r="I15" s="377"/>
      <c r="J15" s="377"/>
      <c r="K15" s="377" t="s">
        <v>1302</v>
      </c>
      <c r="L15" s="377" t="s">
        <v>1267</v>
      </c>
      <c r="M15" s="348" t="s">
        <v>1305</v>
      </c>
      <c r="N15" s="348" t="s">
        <v>1303</v>
      </c>
      <c r="O15" s="348"/>
      <c r="P15" s="377"/>
      <c r="Q15" s="460"/>
      <c r="R15" s="661">
        <v>5.15</v>
      </c>
      <c r="S15" s="665" t="s">
        <v>354</v>
      </c>
    </row>
    <row r="16" spans="1:21" s="66" customFormat="1" ht="12.95" customHeight="1" x14ac:dyDescent="0.2">
      <c r="A16" s="627" t="s">
        <v>17</v>
      </c>
      <c r="B16" s="228" t="s">
        <v>586</v>
      </c>
      <c r="C16" s="228" t="s">
        <v>529</v>
      </c>
      <c r="D16" s="605" t="s">
        <v>1111</v>
      </c>
      <c r="E16" s="228" t="s">
        <v>112</v>
      </c>
      <c r="F16" s="377"/>
      <c r="G16" s="377"/>
      <c r="H16" s="377"/>
      <c r="I16" s="377" t="s">
        <v>1302</v>
      </c>
      <c r="J16" s="377" t="s">
        <v>1302</v>
      </c>
      <c r="K16" s="377" t="s">
        <v>1304</v>
      </c>
      <c r="L16" s="377" t="s">
        <v>1303</v>
      </c>
      <c r="M16" s="348"/>
      <c r="N16" s="348"/>
      <c r="O16" s="348"/>
      <c r="P16" s="377"/>
      <c r="Q16" s="460"/>
      <c r="R16" s="661">
        <v>5.15</v>
      </c>
      <c r="S16" s="665" t="s">
        <v>354</v>
      </c>
    </row>
    <row r="17" spans="1:23" s="66" customFormat="1" ht="12.95" customHeight="1" x14ac:dyDescent="0.2">
      <c r="A17" s="627" t="s">
        <v>18</v>
      </c>
      <c r="B17" s="228" t="s">
        <v>423</v>
      </c>
      <c r="C17" s="228" t="s">
        <v>424</v>
      </c>
      <c r="D17" s="605" t="s">
        <v>1111</v>
      </c>
      <c r="E17" s="228" t="s">
        <v>268</v>
      </c>
      <c r="F17" s="377"/>
      <c r="G17" s="377"/>
      <c r="H17" s="377"/>
      <c r="I17" s="377"/>
      <c r="J17" s="377" t="s">
        <v>1302</v>
      </c>
      <c r="K17" s="377" t="s">
        <v>1303</v>
      </c>
      <c r="L17" s="377"/>
      <c r="M17" s="348"/>
      <c r="N17" s="348"/>
      <c r="O17" s="348"/>
      <c r="P17" s="377"/>
      <c r="Q17" s="460"/>
      <c r="R17" s="661">
        <v>5</v>
      </c>
      <c r="S17" s="665" t="s">
        <v>358</v>
      </c>
    </row>
    <row r="18" spans="1:23" s="66" customFormat="1" ht="12.95" customHeight="1" x14ac:dyDescent="0.2">
      <c r="A18" s="627" t="s">
        <v>18</v>
      </c>
      <c r="B18" s="228" t="s">
        <v>570</v>
      </c>
      <c r="C18" s="228" t="s">
        <v>571</v>
      </c>
      <c r="D18" s="605" t="s">
        <v>1111</v>
      </c>
      <c r="E18" s="228" t="s">
        <v>112</v>
      </c>
      <c r="F18" s="377"/>
      <c r="G18" s="377"/>
      <c r="H18" s="377"/>
      <c r="I18" s="377" t="s">
        <v>1302</v>
      </c>
      <c r="J18" s="377" t="s">
        <v>1302</v>
      </c>
      <c r="K18" s="377" t="s">
        <v>1303</v>
      </c>
      <c r="L18" s="377"/>
      <c r="M18" s="348"/>
      <c r="N18" s="348"/>
      <c r="O18" s="348"/>
      <c r="P18" s="377"/>
      <c r="Q18" s="460"/>
      <c r="R18" s="661">
        <v>5</v>
      </c>
      <c r="S18" s="665" t="s">
        <v>358</v>
      </c>
    </row>
    <row r="19" spans="1:23" s="66" customFormat="1" ht="12.95" customHeight="1" x14ac:dyDescent="0.2">
      <c r="A19" s="627" t="s">
        <v>20</v>
      </c>
      <c r="B19" s="228" t="s">
        <v>575</v>
      </c>
      <c r="C19" s="228" t="s">
        <v>576</v>
      </c>
      <c r="D19" s="605" t="s">
        <v>1111</v>
      </c>
      <c r="E19" s="228" t="s">
        <v>112</v>
      </c>
      <c r="F19" s="377"/>
      <c r="G19" s="377"/>
      <c r="H19" s="377"/>
      <c r="I19" s="377" t="s">
        <v>1301</v>
      </c>
      <c r="J19" s="377" t="s">
        <v>1303</v>
      </c>
      <c r="K19" s="377"/>
      <c r="L19" s="377"/>
      <c r="M19" s="348"/>
      <c r="N19" s="348"/>
      <c r="O19" s="348"/>
      <c r="P19" s="377"/>
      <c r="Q19" s="460"/>
      <c r="R19" s="661">
        <v>4.8499999999999996</v>
      </c>
      <c r="S19" s="665" t="s">
        <v>358</v>
      </c>
    </row>
    <row r="20" spans="1:23" s="66" customFormat="1" ht="12.95" customHeight="1" x14ac:dyDescent="0.2">
      <c r="A20" s="627" t="s">
        <v>60</v>
      </c>
      <c r="B20" s="228" t="s">
        <v>1485</v>
      </c>
      <c r="C20" s="228" t="s">
        <v>1192</v>
      </c>
      <c r="D20" s="707"/>
      <c r="E20" s="228" t="s">
        <v>112</v>
      </c>
      <c r="F20" s="377" t="s">
        <v>1301</v>
      </c>
      <c r="G20" s="377" t="s">
        <v>1302</v>
      </c>
      <c r="H20" s="377" t="s">
        <v>1303</v>
      </c>
      <c r="I20" s="377"/>
      <c r="J20" s="377"/>
      <c r="K20" s="377"/>
      <c r="L20" s="377"/>
      <c r="M20" s="348"/>
      <c r="N20" s="348"/>
      <c r="O20" s="348"/>
      <c r="P20" s="377"/>
      <c r="Q20" s="460"/>
      <c r="R20" s="661">
        <v>4.2</v>
      </c>
      <c r="S20" s="665" t="s">
        <v>7</v>
      </c>
      <c r="W20" s="602"/>
    </row>
    <row r="21" spans="1:23" ht="12.75" x14ac:dyDescent="0.2">
      <c r="A21" s="368"/>
      <c r="B21" s="627"/>
      <c r="C21" s="387"/>
      <c r="D21" s="388"/>
      <c r="E21" s="388"/>
      <c r="F21" s="387"/>
      <c r="G21" s="387"/>
      <c r="H21" s="460"/>
      <c r="I21" s="460"/>
      <c r="J21" s="460"/>
      <c r="K21" s="460"/>
      <c r="L21" s="460"/>
      <c r="M21" s="460"/>
      <c r="N21" s="460"/>
      <c r="O21" s="460"/>
      <c r="P21" s="460"/>
      <c r="Q21" s="460"/>
      <c r="R21" s="460"/>
      <c r="S21" s="460"/>
      <c r="T21" s="440"/>
      <c r="U21" s="355"/>
    </row>
    <row r="22" spans="1:23" ht="12.75" x14ac:dyDescent="0.2">
      <c r="A22" s="368"/>
      <c r="B22" s="627"/>
      <c r="C22" s="387"/>
      <c r="D22" s="388"/>
      <c r="E22" s="388"/>
      <c r="F22" s="387"/>
      <c r="G22" s="387"/>
      <c r="H22" s="460"/>
      <c r="I22" s="460"/>
      <c r="J22" s="460"/>
      <c r="K22" s="460"/>
      <c r="L22" s="460"/>
      <c r="M22" s="460"/>
      <c r="N22" s="460"/>
      <c r="O22" s="460"/>
      <c r="P22" s="460"/>
      <c r="Q22" s="460"/>
      <c r="R22" s="460"/>
      <c r="S22" s="460"/>
      <c r="T22" s="440"/>
      <c r="U22" s="355"/>
    </row>
    <row r="23" spans="1:23" ht="12.75" x14ac:dyDescent="0.2">
      <c r="A23" s="368"/>
      <c r="B23" s="627"/>
      <c r="C23" s="387"/>
      <c r="D23" s="388"/>
      <c r="E23" s="388"/>
      <c r="F23" s="387"/>
      <c r="G23" s="387"/>
      <c r="H23" s="460"/>
      <c r="I23" s="460"/>
      <c r="J23" s="460"/>
      <c r="K23" s="460"/>
      <c r="L23" s="460"/>
      <c r="M23" s="460"/>
      <c r="N23" s="460"/>
      <c r="O23" s="460"/>
      <c r="P23" s="460"/>
      <c r="Q23" s="460"/>
      <c r="R23" s="460"/>
      <c r="S23" s="460"/>
      <c r="T23" s="440"/>
      <c r="U23" s="355"/>
    </row>
    <row r="24" spans="1:23" ht="12.75" x14ac:dyDescent="0.2">
      <c r="A24" s="368"/>
      <c r="B24" s="627"/>
      <c r="C24" s="387"/>
      <c r="D24" s="388"/>
      <c r="E24" s="388"/>
      <c r="F24" s="387"/>
      <c r="G24" s="387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40"/>
      <c r="U24" s="355"/>
    </row>
    <row r="25" spans="1:23" ht="12.75" x14ac:dyDescent="0.2">
      <c r="A25" s="285"/>
      <c r="B25" s="627"/>
      <c r="C25" s="662"/>
      <c r="D25" s="663"/>
      <c r="E25" s="656"/>
      <c r="F25" s="662"/>
      <c r="G25" s="662"/>
      <c r="H25" s="460"/>
      <c r="I25" s="460"/>
      <c r="J25" s="460"/>
      <c r="K25" s="460"/>
      <c r="L25" s="460"/>
      <c r="M25" s="460"/>
      <c r="N25" s="460"/>
      <c r="O25" s="460"/>
      <c r="P25" s="460"/>
      <c r="Q25" s="460"/>
      <c r="R25" s="460"/>
      <c r="S25" s="460"/>
      <c r="T25" s="460"/>
      <c r="U25" s="372"/>
    </row>
    <row r="26" spans="1:23" x14ac:dyDescent="0.2">
      <c r="A26" s="284"/>
      <c r="B26" s="651"/>
      <c r="C26" s="630"/>
      <c r="D26" s="629"/>
      <c r="E26" s="377"/>
      <c r="F26" s="630"/>
      <c r="G26" s="630"/>
      <c r="H26" s="641"/>
      <c r="I26" s="641"/>
      <c r="J26" s="641"/>
      <c r="K26" s="641"/>
      <c r="L26" s="641"/>
      <c r="M26" s="641"/>
      <c r="N26" s="641"/>
      <c r="O26" s="641"/>
      <c r="P26" s="641"/>
      <c r="Q26" s="641"/>
      <c r="R26" s="642"/>
      <c r="S26" s="641"/>
      <c r="T26" s="377"/>
      <c r="U26" s="664"/>
    </row>
    <row r="27" spans="1:23" x14ac:dyDescent="0.2">
      <c r="A27" s="284"/>
      <c r="B27" s="250"/>
      <c r="C27" s="263"/>
      <c r="D27" s="258"/>
      <c r="E27" s="259"/>
      <c r="F27" s="257"/>
      <c r="G27" s="257"/>
      <c r="L27" s="341"/>
      <c r="M27" s="263"/>
      <c r="N27" s="341"/>
      <c r="O27" s="260"/>
      <c r="P27" s="22"/>
      <c r="Q27" s="260"/>
      <c r="R27" s="263"/>
      <c r="S27" s="260"/>
      <c r="T27" s="420"/>
      <c r="U27" s="264"/>
    </row>
    <row r="28" spans="1:23" x14ac:dyDescent="0.2">
      <c r="A28" s="284"/>
      <c r="B28" s="250"/>
      <c r="C28" s="263"/>
      <c r="D28" s="258"/>
      <c r="E28" s="259"/>
      <c r="F28" s="257"/>
      <c r="G28" s="257"/>
      <c r="L28" s="341"/>
      <c r="M28" s="259"/>
      <c r="N28" s="342"/>
      <c r="O28" s="265"/>
      <c r="P28" s="22"/>
      <c r="Q28" s="265"/>
      <c r="R28" s="259"/>
      <c r="S28" s="265"/>
      <c r="T28" s="265"/>
      <c r="U28" s="266"/>
    </row>
    <row r="29" spans="1:23" x14ac:dyDescent="0.2">
      <c r="A29" s="284"/>
      <c r="B29" s="250"/>
      <c r="C29" s="263"/>
      <c r="D29" s="258"/>
      <c r="E29" s="259"/>
      <c r="F29" s="401"/>
      <c r="G29" s="401"/>
      <c r="L29" s="341"/>
      <c r="M29" s="259"/>
      <c r="N29" s="341"/>
      <c r="O29" s="260"/>
      <c r="P29" s="22"/>
      <c r="Q29" s="260"/>
      <c r="R29" s="259"/>
      <c r="S29" s="260"/>
      <c r="T29" s="420"/>
      <c r="U29" s="264"/>
    </row>
    <row r="30" spans="1:23" ht="12.75" x14ac:dyDescent="0.2">
      <c r="A30" s="285"/>
      <c r="B30" s="250"/>
      <c r="C30" s="263"/>
      <c r="D30" s="258"/>
      <c r="E30" s="259"/>
      <c r="F30" s="257"/>
      <c r="G30" s="257"/>
      <c r="H30" s="260"/>
      <c r="I30" s="259"/>
      <c r="J30" s="260"/>
      <c r="K30" s="260"/>
      <c r="L30" s="259"/>
      <c r="M30" s="260"/>
      <c r="N30" s="260"/>
      <c r="O30" s="260"/>
      <c r="P30" s="259"/>
      <c r="Q30" s="260"/>
      <c r="R30" s="259"/>
      <c r="S30" s="260"/>
      <c r="T30" s="260"/>
      <c r="U30" s="259"/>
    </row>
    <row r="31" spans="1:23" ht="12.75" x14ac:dyDescent="0.2">
      <c r="A31" s="285"/>
      <c r="B31" s="250"/>
      <c r="C31" s="263"/>
      <c r="D31" s="258"/>
      <c r="E31" s="259"/>
      <c r="F31" s="257"/>
      <c r="G31" s="257"/>
      <c r="H31" s="260"/>
      <c r="I31" s="259"/>
      <c r="J31" s="260"/>
      <c r="K31" s="260"/>
      <c r="L31" s="264"/>
      <c r="M31" s="260"/>
      <c r="N31" s="260"/>
      <c r="O31" s="260"/>
      <c r="P31" s="259"/>
      <c r="Q31" s="260"/>
      <c r="R31" s="259"/>
      <c r="S31" s="260"/>
      <c r="T31" s="260"/>
      <c r="U31" s="264"/>
    </row>
    <row r="32" spans="1:23" ht="13.5" customHeight="1" x14ac:dyDescent="0.2">
      <c r="A32" s="250"/>
      <c r="B32" s="263" t="s">
        <v>159</v>
      </c>
      <c r="C32" s="258"/>
      <c r="D32" s="259"/>
      <c r="E32" s="257"/>
      <c r="F32" s="260"/>
      <c r="G32" s="260"/>
      <c r="H32" s="260"/>
      <c r="I32" s="260"/>
      <c r="J32" s="341"/>
      <c r="K32" s="263"/>
      <c r="L32" s="341"/>
      <c r="M32" s="260"/>
      <c r="N32" s="22"/>
      <c r="O32" s="260"/>
      <c r="Q32" s="18"/>
      <c r="R32" s="18"/>
      <c r="S32" s="420" t="s">
        <v>1106</v>
      </c>
      <c r="T32" s="18"/>
      <c r="U32" s="18"/>
    </row>
    <row r="33" spans="1:21" ht="13.5" customHeight="1" x14ac:dyDescent="0.2">
      <c r="A33" s="250"/>
      <c r="B33" s="263"/>
      <c r="C33" s="258"/>
      <c r="D33" s="259"/>
      <c r="E33" s="257"/>
      <c r="F33" s="260"/>
      <c r="G33" s="260"/>
      <c r="H33" s="260"/>
      <c r="I33" s="260"/>
      <c r="J33" s="341"/>
      <c r="K33" s="259"/>
      <c r="L33" s="342"/>
      <c r="M33" s="265"/>
      <c r="N33" s="22"/>
      <c r="O33" s="260"/>
      <c r="Q33" s="18"/>
      <c r="R33" s="18"/>
      <c r="S33" s="265"/>
      <c r="T33" s="18"/>
      <c r="U33" s="18"/>
    </row>
    <row r="34" spans="1:21" ht="13.5" customHeight="1" x14ac:dyDescent="0.2">
      <c r="A34" s="250"/>
      <c r="B34" s="263" t="s">
        <v>160</v>
      </c>
      <c r="C34" s="258"/>
      <c r="D34" s="259"/>
      <c r="E34" s="476"/>
      <c r="F34" s="260"/>
      <c r="G34" s="260"/>
      <c r="H34" s="260"/>
      <c r="I34" s="260"/>
      <c r="J34" s="341"/>
      <c r="K34" s="259"/>
      <c r="L34" s="341"/>
      <c r="M34" s="260"/>
      <c r="N34" s="22"/>
      <c r="O34" s="260"/>
      <c r="Q34" s="18"/>
      <c r="R34" s="18"/>
      <c r="S34" s="420" t="s">
        <v>1107</v>
      </c>
      <c r="T34" s="18"/>
      <c r="U34" s="18"/>
    </row>
    <row r="35" spans="1:21" ht="13.5" customHeight="1" x14ac:dyDescent="0.2">
      <c r="A35" s="250"/>
      <c r="B35" s="263"/>
      <c r="C35" s="258"/>
      <c r="D35" s="259"/>
      <c r="E35" s="257"/>
      <c r="F35" s="260"/>
      <c r="G35" s="260"/>
      <c r="H35" s="260"/>
      <c r="I35" s="260"/>
      <c r="J35" s="260"/>
      <c r="K35" s="260"/>
      <c r="L35" s="260"/>
      <c r="M35" s="260"/>
      <c r="N35" s="259"/>
      <c r="O35" s="260"/>
      <c r="Q35" s="18"/>
      <c r="R35" s="18"/>
      <c r="S35" s="260"/>
      <c r="T35" s="18"/>
      <c r="U35" s="18"/>
    </row>
    <row r="36" spans="1:21" ht="13.5" customHeight="1" x14ac:dyDescent="0.2">
      <c r="A36" s="250"/>
      <c r="B36" s="263"/>
      <c r="C36" s="258"/>
      <c r="D36" s="259"/>
      <c r="E36" s="257"/>
      <c r="F36" s="260"/>
      <c r="G36" s="260"/>
      <c r="H36" s="260"/>
      <c r="I36" s="260"/>
      <c r="J36" s="260"/>
      <c r="K36" s="260"/>
      <c r="L36" s="260"/>
      <c r="M36" s="260"/>
      <c r="N36" s="259"/>
      <c r="O36" s="260"/>
      <c r="Q36" s="18"/>
      <c r="R36" s="18"/>
      <c r="S36" s="260"/>
      <c r="T36" s="18"/>
      <c r="U36" s="18"/>
    </row>
    <row r="37" spans="1:21" ht="13.5" customHeight="1" x14ac:dyDescent="0.2">
      <c r="A37" s="267"/>
      <c r="B37" s="263" t="s">
        <v>1108</v>
      </c>
      <c r="Q37" s="18"/>
      <c r="R37" s="18"/>
      <c r="S37" s="264" t="s">
        <v>1468</v>
      </c>
      <c r="T37" s="18"/>
      <c r="U37" s="18"/>
    </row>
  </sheetData>
  <sortState ref="A13:S20">
    <sortCondition ref="A13"/>
  </sortState>
  <mergeCells count="18">
    <mergeCell ref="R11:R12"/>
    <mergeCell ref="E7:M7"/>
    <mergeCell ref="E8:M8"/>
    <mergeCell ref="E9:M9"/>
    <mergeCell ref="C5:L5"/>
    <mergeCell ref="R5:S5"/>
    <mergeCell ref="F11:O11"/>
    <mergeCell ref="S11:S12"/>
    <mergeCell ref="A1:N1"/>
    <mergeCell ref="A2:N2"/>
    <mergeCell ref="A3:O3"/>
    <mergeCell ref="B4:O4"/>
    <mergeCell ref="A5:B5"/>
    <mergeCell ref="A11:A12"/>
    <mergeCell ref="B11:B12"/>
    <mergeCell ref="C11:C12"/>
    <mergeCell ref="D11:D12"/>
    <mergeCell ref="E11:E12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5" fitToHeight="0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indexed="40"/>
    <pageSetUpPr fitToPage="1"/>
  </sheetPr>
  <dimension ref="A1:AG42"/>
  <sheetViews>
    <sheetView topLeftCell="A20" zoomScaleNormal="100" workbookViewId="0">
      <selection activeCell="R25" sqref="R25"/>
    </sheetView>
  </sheetViews>
  <sheetFormatPr defaultRowHeight="14.25" x14ac:dyDescent="0.2"/>
  <cols>
    <col min="1" max="1" width="5.5703125" style="267" customWidth="1"/>
    <col min="2" max="2" width="20.42578125" style="267" customWidth="1"/>
    <col min="3" max="3" width="10.85546875" style="267" customWidth="1"/>
    <col min="4" max="4" width="6.5703125" style="267" customWidth="1"/>
    <col min="5" max="5" width="20.7109375" style="267" customWidth="1"/>
    <col min="6" max="6" width="5.42578125" style="267" customWidth="1"/>
    <col min="7" max="11" width="3.85546875" style="267" customWidth="1"/>
    <col min="12" max="12" width="5.140625" style="267" customWidth="1"/>
    <col min="13" max="13" width="3.85546875" style="267" customWidth="1"/>
    <col min="14" max="14" width="4.85546875" style="267" customWidth="1"/>
    <col min="15" max="15" width="3.85546875" style="267" customWidth="1"/>
    <col min="16" max="16" width="4" style="267" customWidth="1"/>
    <col min="17" max="17" width="3.85546875" style="267" customWidth="1"/>
    <col min="18" max="18" width="9.5703125" style="267" customWidth="1"/>
    <col min="19" max="19" width="8.28515625" style="267" customWidth="1"/>
    <col min="20" max="20" width="8.5703125" style="268" customWidth="1"/>
    <col min="21" max="24" width="9.140625" style="18" hidden="1" customWidth="1"/>
    <col min="25" max="16384" width="9.140625" style="18"/>
  </cols>
  <sheetData>
    <row r="1" spans="1:33" s="63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</row>
    <row r="2" spans="1:33" s="63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</row>
    <row r="3" spans="1:33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</row>
    <row r="4" spans="1:33" s="66" customFormat="1" ht="12.95" customHeight="1" x14ac:dyDescent="0.15">
      <c r="A4" s="527" t="s">
        <v>1102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</row>
    <row r="5" spans="1:33" s="66" customFormat="1" ht="35.25" customHeight="1" x14ac:dyDescent="0.15">
      <c r="A5" s="499" t="s">
        <v>1105</v>
      </c>
      <c r="B5" s="499"/>
      <c r="C5" s="501" t="s">
        <v>1103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87" t="s">
        <v>1110</v>
      </c>
      <c r="S5" s="587"/>
    </row>
    <row r="6" spans="1:33" s="22" customFormat="1" ht="17.100000000000001" customHeight="1" x14ac:dyDescent="0.2">
      <c r="A6" s="327" t="s">
        <v>11</v>
      </c>
      <c r="B6" s="281" t="s">
        <v>251</v>
      </c>
      <c r="C6" s="236"/>
      <c r="E6" s="507" t="s">
        <v>92</v>
      </c>
      <c r="F6" s="507"/>
      <c r="G6" s="507"/>
      <c r="H6" s="507"/>
      <c r="I6" s="507"/>
      <c r="J6" s="507"/>
      <c r="K6" s="507"/>
      <c r="L6" s="507"/>
      <c r="M6" s="507"/>
      <c r="N6" s="507"/>
      <c r="O6" s="236"/>
      <c r="P6" s="587"/>
      <c r="Q6" s="587"/>
      <c r="R6" s="477" t="s">
        <v>162</v>
      </c>
      <c r="S6" s="477" t="s">
        <v>163</v>
      </c>
      <c r="T6" s="243"/>
    </row>
    <row r="7" spans="1:33" s="22" customFormat="1" ht="17.100000000000001" customHeight="1" x14ac:dyDescent="0.2">
      <c r="A7" s="327" t="s">
        <v>12</v>
      </c>
      <c r="B7" s="281" t="s">
        <v>250</v>
      </c>
      <c r="C7" s="236"/>
      <c r="E7" s="507" t="s">
        <v>16</v>
      </c>
      <c r="F7" s="507"/>
      <c r="G7" s="507"/>
      <c r="H7" s="507"/>
      <c r="I7" s="507"/>
      <c r="J7" s="507"/>
      <c r="K7" s="507"/>
      <c r="L7" s="507"/>
      <c r="M7" s="507"/>
      <c r="N7" s="507"/>
      <c r="O7" s="236"/>
      <c r="P7" s="592"/>
      <c r="Q7" s="592"/>
      <c r="R7" s="286" t="s">
        <v>168</v>
      </c>
      <c r="S7" s="636" t="s">
        <v>1104</v>
      </c>
      <c r="T7" s="478"/>
    </row>
    <row r="8" spans="1:33" s="22" customFormat="1" ht="17.100000000000001" customHeight="1" x14ac:dyDescent="0.2">
      <c r="A8" s="328" t="s">
        <v>13</v>
      </c>
      <c r="B8" s="281" t="s">
        <v>249</v>
      </c>
      <c r="C8" s="242"/>
      <c r="E8" s="507" t="s">
        <v>56</v>
      </c>
      <c r="F8" s="507"/>
      <c r="G8" s="507"/>
      <c r="H8" s="507"/>
      <c r="I8" s="507"/>
      <c r="J8" s="507"/>
      <c r="K8" s="507"/>
      <c r="L8" s="507"/>
      <c r="M8" s="507"/>
      <c r="N8" s="507"/>
      <c r="O8" s="236"/>
      <c r="P8" s="592"/>
      <c r="Q8" s="592"/>
      <c r="R8" s="487" t="s">
        <v>1484</v>
      </c>
      <c r="S8" s="487" t="s">
        <v>1423</v>
      </c>
      <c r="T8" s="362"/>
    </row>
    <row r="9" spans="1:33" s="22" customFormat="1" ht="12.75" customHeight="1" x14ac:dyDescent="0.2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6"/>
      <c r="R9" s="246"/>
      <c r="S9" s="245"/>
      <c r="T9" s="247"/>
    </row>
    <row r="10" spans="1:33" s="22" customFormat="1" ht="24.75" customHeight="1" x14ac:dyDescent="0.2">
      <c r="A10" s="483" t="s">
        <v>26</v>
      </c>
      <c r="B10" s="483" t="s">
        <v>153</v>
      </c>
      <c r="C10" s="483" t="s">
        <v>154</v>
      </c>
      <c r="D10" s="483" t="s">
        <v>155</v>
      </c>
      <c r="E10" s="483" t="s">
        <v>156</v>
      </c>
      <c r="F10" s="289" t="s">
        <v>7</v>
      </c>
      <c r="G10" s="483" t="s">
        <v>157</v>
      </c>
      <c r="H10" s="289" t="s">
        <v>8</v>
      </c>
      <c r="I10" s="483" t="s">
        <v>157</v>
      </c>
      <c r="J10" s="289" t="s">
        <v>9</v>
      </c>
      <c r="K10" s="483" t="s">
        <v>157</v>
      </c>
      <c r="L10" s="289" t="s">
        <v>17</v>
      </c>
      <c r="M10" s="483" t="s">
        <v>157</v>
      </c>
      <c r="N10" s="289" t="s">
        <v>18</v>
      </c>
      <c r="O10" s="483" t="s">
        <v>157</v>
      </c>
      <c r="P10" s="289" t="s">
        <v>19</v>
      </c>
      <c r="Q10" s="483" t="s">
        <v>157</v>
      </c>
      <c r="R10" s="483" t="s">
        <v>165</v>
      </c>
      <c r="S10" s="483" t="s">
        <v>158</v>
      </c>
      <c r="T10" s="334"/>
      <c r="U10" s="18" t="s">
        <v>320</v>
      </c>
      <c r="V10" s="18" t="s">
        <v>336</v>
      </c>
      <c r="W10" s="18" t="s">
        <v>30</v>
      </c>
      <c r="X10" s="18"/>
      <c r="Y10" s="18"/>
      <c r="Z10" s="18"/>
      <c r="AA10" s="18"/>
      <c r="AB10" s="18"/>
      <c r="AC10" s="18"/>
      <c r="AD10" s="334"/>
      <c r="AE10" s="74"/>
      <c r="AF10" s="74"/>
      <c r="AG10" s="334"/>
    </row>
    <row r="11" spans="1:33" s="64" customFormat="1" ht="28.5" customHeight="1" x14ac:dyDescent="0.2">
      <c r="A11" s="440">
        <v>1</v>
      </c>
      <c r="B11" s="711" t="s">
        <v>695</v>
      </c>
      <c r="C11" s="711" t="s">
        <v>696</v>
      </c>
      <c r="D11" s="711" t="s">
        <v>1113</v>
      </c>
      <c r="E11" s="228" t="s">
        <v>1180</v>
      </c>
      <c r="F11" s="462">
        <v>7.33</v>
      </c>
      <c r="G11" s="709">
        <v>0.4</v>
      </c>
      <c r="H11" s="462">
        <v>7.4</v>
      </c>
      <c r="I11" s="709">
        <v>0.5</v>
      </c>
      <c r="J11" s="462">
        <v>7.4</v>
      </c>
      <c r="K11" s="709">
        <v>0.5</v>
      </c>
      <c r="L11" s="462" t="s">
        <v>1267</v>
      </c>
      <c r="M11" s="709" t="s">
        <v>1267</v>
      </c>
      <c r="N11" s="462">
        <v>7.59</v>
      </c>
      <c r="O11" s="462" t="s">
        <v>1268</v>
      </c>
      <c r="P11" s="462">
        <v>7.77</v>
      </c>
      <c r="Q11" s="709">
        <v>-0.2</v>
      </c>
      <c r="R11" s="637">
        <v>7.77</v>
      </c>
      <c r="S11" s="344" t="s">
        <v>354</v>
      </c>
      <c r="U11" s="22"/>
      <c r="V11" s="22"/>
      <c r="W11" s="22"/>
    </row>
    <row r="12" spans="1:33" s="64" customFormat="1" ht="14.45" customHeight="1" x14ac:dyDescent="0.2">
      <c r="A12" s="627" t="s">
        <v>8</v>
      </c>
      <c r="B12" s="228" t="s">
        <v>549</v>
      </c>
      <c r="C12" s="228" t="s">
        <v>550</v>
      </c>
      <c r="D12" s="228" t="s">
        <v>1111</v>
      </c>
      <c r="E12" s="228" t="s">
        <v>112</v>
      </c>
      <c r="F12" s="462">
        <v>6.91</v>
      </c>
      <c r="G12" s="709">
        <v>0.4</v>
      </c>
      <c r="H12" s="462">
        <v>7.12</v>
      </c>
      <c r="I12" s="462">
        <v>0.7</v>
      </c>
      <c r="J12" s="462">
        <v>7.23</v>
      </c>
      <c r="K12" s="709">
        <v>0.4</v>
      </c>
      <c r="L12" s="462" t="s">
        <v>1267</v>
      </c>
      <c r="M12" s="709" t="s">
        <v>1267</v>
      </c>
      <c r="N12" s="462" t="s">
        <v>1247</v>
      </c>
      <c r="O12" s="462"/>
      <c r="P12" s="462" t="s">
        <v>1247</v>
      </c>
      <c r="Q12" s="709"/>
      <c r="R12" s="640" t="s">
        <v>1265</v>
      </c>
      <c r="S12" s="440" t="s">
        <v>358</v>
      </c>
    </row>
    <row r="13" spans="1:33" s="64" customFormat="1" ht="14.45" customHeight="1" x14ac:dyDescent="0.2">
      <c r="A13" s="439">
        <v>3</v>
      </c>
      <c r="B13" s="228" t="s">
        <v>580</v>
      </c>
      <c r="C13" s="228" t="s">
        <v>581</v>
      </c>
      <c r="D13" s="228" t="s">
        <v>1112</v>
      </c>
      <c r="E13" s="228" t="s">
        <v>112</v>
      </c>
      <c r="F13" s="462" t="s">
        <v>1247</v>
      </c>
      <c r="G13" s="462"/>
      <c r="H13" s="462" t="s">
        <v>1247</v>
      </c>
      <c r="I13" s="462"/>
      <c r="J13" s="462" t="s">
        <v>1247</v>
      </c>
      <c r="K13" s="709"/>
      <c r="L13" s="462" t="s">
        <v>1247</v>
      </c>
      <c r="N13" s="462" t="s">
        <v>1247</v>
      </c>
      <c r="O13" s="462"/>
      <c r="P13" s="462">
        <v>6.8</v>
      </c>
      <c r="Q13" s="709">
        <v>-0.4</v>
      </c>
      <c r="R13" s="638">
        <v>6.8</v>
      </c>
      <c r="S13" s="344">
        <v>1</v>
      </c>
      <c r="U13" s="22"/>
      <c r="V13" s="22"/>
      <c r="W13" s="22"/>
    </row>
    <row r="14" spans="1:33" s="64" customFormat="1" ht="14.45" customHeight="1" x14ac:dyDescent="0.2">
      <c r="A14" s="439">
        <v>4</v>
      </c>
      <c r="B14" s="228" t="s">
        <v>1178</v>
      </c>
      <c r="C14" s="228" t="s">
        <v>1179</v>
      </c>
      <c r="D14" s="228"/>
      <c r="E14" s="228" t="s">
        <v>261</v>
      </c>
      <c r="F14" s="462" t="s">
        <v>1247</v>
      </c>
      <c r="G14" s="462"/>
      <c r="H14" s="462">
        <v>6.7</v>
      </c>
      <c r="I14" s="709">
        <v>0.5</v>
      </c>
      <c r="J14" s="462" t="s">
        <v>1266</v>
      </c>
      <c r="K14" s="709">
        <v>0.9</v>
      </c>
      <c r="L14" s="462">
        <v>6.68</v>
      </c>
      <c r="M14" s="709">
        <v>-0.2</v>
      </c>
      <c r="N14" s="462">
        <v>6.74</v>
      </c>
      <c r="O14" s="709">
        <v>0.9</v>
      </c>
      <c r="P14" s="462" t="s">
        <v>1247</v>
      </c>
      <c r="Q14" s="709"/>
      <c r="R14" s="638">
        <v>6.74</v>
      </c>
      <c r="S14" s="344">
        <v>1</v>
      </c>
    </row>
    <row r="15" spans="1:33" s="64" customFormat="1" ht="14.45" customHeight="1" x14ac:dyDescent="0.2">
      <c r="A15" s="439">
        <v>5</v>
      </c>
      <c r="B15" s="228" t="s">
        <v>1181</v>
      </c>
      <c r="C15" s="228" t="s">
        <v>1182</v>
      </c>
      <c r="D15" s="228" t="s">
        <v>7</v>
      </c>
      <c r="E15" s="228" t="s">
        <v>962</v>
      </c>
      <c r="F15" s="462" t="s">
        <v>1247</v>
      </c>
      <c r="G15" s="462"/>
      <c r="H15" s="462" t="s">
        <v>1247</v>
      </c>
      <c r="I15" s="462"/>
      <c r="J15" s="462">
        <v>6.15</v>
      </c>
      <c r="K15" s="709">
        <v>-0.1</v>
      </c>
      <c r="L15" s="462">
        <v>6.45</v>
      </c>
      <c r="M15" s="709">
        <v>-0.1</v>
      </c>
      <c r="N15" s="462" t="s">
        <v>1247</v>
      </c>
      <c r="O15" s="462"/>
      <c r="P15" s="462" t="s">
        <v>1247</v>
      </c>
      <c r="Q15" s="462"/>
      <c r="R15" s="637">
        <v>6.45</v>
      </c>
      <c r="S15" s="377" t="s">
        <v>8</v>
      </c>
    </row>
    <row r="16" spans="1:33" s="64" customFormat="1" ht="14.45" customHeight="1" x14ac:dyDescent="0.2">
      <c r="A16" s="627"/>
      <c r="B16" s="387"/>
      <c r="C16" s="388"/>
      <c r="D16" s="388"/>
      <c r="E16" s="387"/>
      <c r="F16" s="439"/>
      <c r="G16" s="460"/>
      <c r="H16" s="460"/>
      <c r="I16" s="460"/>
      <c r="J16" s="460"/>
      <c r="K16" s="710"/>
      <c r="L16" s="460"/>
      <c r="M16" s="710"/>
      <c r="N16" s="460"/>
      <c r="O16" s="460"/>
      <c r="P16" s="460"/>
      <c r="Q16" s="460"/>
      <c r="R16" s="460"/>
      <c r="S16" s="460"/>
      <c r="T16" s="440"/>
    </row>
    <row r="17" spans="1:24" s="64" customFormat="1" ht="14.45" customHeight="1" x14ac:dyDescent="0.2">
      <c r="A17" s="627"/>
      <c r="B17" s="387"/>
      <c r="C17" s="388"/>
      <c r="D17" s="388"/>
      <c r="E17" s="387"/>
      <c r="F17" s="439"/>
      <c r="G17" s="641"/>
      <c r="H17" s="641"/>
      <c r="I17" s="641"/>
      <c r="J17" s="641"/>
      <c r="K17" s="641"/>
      <c r="L17" s="641"/>
      <c r="M17" s="641"/>
      <c r="N17" s="641"/>
      <c r="O17" s="641"/>
      <c r="P17" s="641"/>
      <c r="Q17" s="642"/>
      <c r="R17" s="642"/>
      <c r="S17" s="641"/>
      <c r="T17" s="440"/>
    </row>
    <row r="18" spans="1:24" s="64" customFormat="1" ht="14.45" customHeight="1" x14ac:dyDescent="0.2">
      <c r="A18" s="627"/>
      <c r="B18" s="387"/>
      <c r="C18" s="388"/>
      <c r="D18" s="388"/>
      <c r="E18" s="387"/>
      <c r="F18" s="439"/>
      <c r="G18" s="641"/>
      <c r="H18" s="641"/>
      <c r="I18" s="641"/>
      <c r="J18" s="641"/>
      <c r="K18" s="641"/>
      <c r="L18" s="641"/>
      <c r="M18" s="641"/>
      <c r="N18" s="641"/>
      <c r="O18" s="641"/>
      <c r="P18" s="641"/>
      <c r="Q18" s="642"/>
      <c r="R18" s="642"/>
      <c r="S18" s="641"/>
      <c r="T18" s="440"/>
    </row>
    <row r="19" spans="1:24" s="64" customFormat="1" ht="14.45" customHeight="1" x14ac:dyDescent="0.2">
      <c r="A19" s="250"/>
      <c r="B19" s="387"/>
      <c r="C19" s="388"/>
      <c r="D19" s="388"/>
      <c r="E19" s="387"/>
      <c r="F19" s="439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1"/>
      <c r="R19" s="261"/>
      <c r="S19" s="260"/>
      <c r="T19" s="259"/>
    </row>
    <row r="20" spans="1:24" s="64" customFormat="1" ht="14.45" customHeight="1" x14ac:dyDescent="0.2">
      <c r="A20" s="250"/>
      <c r="B20" s="387"/>
      <c r="C20" s="388"/>
      <c r="D20" s="388"/>
      <c r="E20" s="387"/>
      <c r="F20" s="439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1"/>
      <c r="R20" s="261"/>
      <c r="S20" s="260"/>
      <c r="T20" s="259"/>
    </row>
    <row r="21" spans="1:24" s="64" customFormat="1" ht="14.45" customHeight="1" x14ac:dyDescent="0.2">
      <c r="A21" s="250"/>
      <c r="B21" s="387"/>
      <c r="C21" s="388"/>
      <c r="D21" s="388"/>
      <c r="E21" s="387"/>
      <c r="F21" s="439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9"/>
    </row>
    <row r="22" spans="1:24" s="64" customFormat="1" ht="14.45" customHeight="1" x14ac:dyDescent="0.2">
      <c r="A22" s="250"/>
      <c r="B22" s="387"/>
      <c r="C22" s="388"/>
      <c r="D22" s="388"/>
      <c r="E22" s="387"/>
      <c r="F22" s="439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9"/>
    </row>
    <row r="23" spans="1:24" s="64" customFormat="1" ht="14.45" customHeight="1" x14ac:dyDescent="0.2">
      <c r="A23" s="250"/>
      <c r="B23" s="387"/>
      <c r="C23" s="388"/>
      <c r="D23" s="388"/>
      <c r="E23" s="387"/>
      <c r="F23" s="439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9"/>
    </row>
    <row r="24" spans="1:24" s="64" customFormat="1" ht="14.45" customHeight="1" x14ac:dyDescent="0.2">
      <c r="A24" s="250"/>
      <c r="B24" s="387"/>
      <c r="C24" s="388"/>
      <c r="D24" s="388"/>
      <c r="E24" s="387"/>
      <c r="F24" s="439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353"/>
    </row>
    <row r="25" spans="1:24" s="64" customFormat="1" ht="14.45" customHeight="1" x14ac:dyDescent="0.2">
      <c r="A25" s="250"/>
      <c r="B25" s="387"/>
      <c r="C25" s="388"/>
      <c r="D25" s="388"/>
      <c r="E25" s="387"/>
      <c r="F25" s="439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1"/>
      <c r="R25" s="261"/>
      <c r="S25" s="260"/>
      <c r="T25" s="259"/>
    </row>
    <row r="26" spans="1:24" s="64" customFormat="1" ht="14.45" customHeight="1" x14ac:dyDescent="0.2">
      <c r="A26" s="250"/>
      <c r="B26" s="387"/>
      <c r="C26" s="388"/>
      <c r="D26" s="388"/>
      <c r="E26" s="387"/>
      <c r="F26" s="439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9"/>
    </row>
    <row r="27" spans="1:24" s="64" customFormat="1" ht="14.45" customHeight="1" x14ac:dyDescent="0.2">
      <c r="A27" s="250"/>
      <c r="B27" s="387"/>
      <c r="C27" s="388"/>
      <c r="D27" s="388"/>
      <c r="E27" s="387"/>
      <c r="F27" s="452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1"/>
      <c r="R27" s="261"/>
      <c r="S27" s="260"/>
      <c r="T27" s="259"/>
    </row>
    <row r="28" spans="1:24" x14ac:dyDescent="0.2">
      <c r="B28" s="387"/>
      <c r="C28" s="388"/>
      <c r="D28" s="388"/>
      <c r="E28" s="387"/>
      <c r="F28" s="439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1"/>
      <c r="R28" s="261"/>
      <c r="S28" s="260"/>
      <c r="T28" s="259"/>
      <c r="U28" s="64"/>
      <c r="V28" s="64"/>
      <c r="W28" s="64"/>
      <c r="X28" s="64"/>
    </row>
    <row r="32" spans="1:24" s="64" customFormat="1" ht="14.45" customHeight="1" x14ac:dyDescent="0.2">
      <c r="A32" s="250"/>
      <c r="B32" s="263" t="s">
        <v>159</v>
      </c>
      <c r="C32" s="258"/>
      <c r="D32" s="259"/>
      <c r="E32" s="257"/>
      <c r="F32" s="260"/>
      <c r="G32" s="260"/>
      <c r="H32" s="260"/>
      <c r="I32" s="260"/>
      <c r="J32" s="341"/>
      <c r="K32" s="263"/>
      <c r="L32" s="341"/>
      <c r="M32" s="260"/>
      <c r="N32" s="22"/>
      <c r="O32" s="260"/>
      <c r="P32" s="267"/>
      <c r="Q32" s="18"/>
      <c r="R32" s="18"/>
      <c r="S32" s="420" t="s">
        <v>1106</v>
      </c>
      <c r="T32" s="420"/>
    </row>
    <row r="33" spans="1:20" s="64" customFormat="1" ht="14.45" customHeight="1" x14ac:dyDescent="0.2">
      <c r="A33" s="250"/>
      <c r="B33" s="263"/>
      <c r="C33" s="258"/>
      <c r="D33" s="259"/>
      <c r="E33" s="257"/>
      <c r="F33" s="260"/>
      <c r="G33" s="260"/>
      <c r="H33" s="260"/>
      <c r="I33" s="260"/>
      <c r="J33" s="341"/>
      <c r="K33" s="259"/>
      <c r="L33" s="342"/>
      <c r="M33" s="265"/>
      <c r="N33" s="22"/>
      <c r="O33" s="260"/>
      <c r="P33" s="267"/>
      <c r="Q33" s="18"/>
      <c r="R33" s="18"/>
      <c r="S33" s="265"/>
      <c r="T33" s="265"/>
    </row>
    <row r="34" spans="1:20" x14ac:dyDescent="0.2">
      <c r="A34" s="250"/>
      <c r="B34" s="263" t="s">
        <v>160</v>
      </c>
      <c r="C34" s="258"/>
      <c r="D34" s="259"/>
      <c r="E34" s="476"/>
      <c r="F34" s="260"/>
      <c r="G34" s="260"/>
      <c r="H34" s="260"/>
      <c r="I34" s="260"/>
      <c r="J34" s="341"/>
      <c r="K34" s="259"/>
      <c r="L34" s="341"/>
      <c r="M34" s="260"/>
      <c r="N34" s="22"/>
      <c r="O34" s="260"/>
      <c r="Q34" s="18"/>
      <c r="R34" s="18"/>
      <c r="S34" s="420" t="s">
        <v>1107</v>
      </c>
      <c r="T34" s="420"/>
    </row>
    <row r="35" spans="1:20" x14ac:dyDescent="0.2">
      <c r="A35" s="250"/>
      <c r="B35" s="263"/>
      <c r="C35" s="258"/>
      <c r="D35" s="259"/>
      <c r="E35" s="257"/>
      <c r="F35" s="260"/>
      <c r="G35" s="260"/>
      <c r="H35" s="260"/>
      <c r="I35" s="260"/>
      <c r="J35" s="260"/>
      <c r="K35" s="260"/>
      <c r="L35" s="260"/>
      <c r="M35" s="260"/>
      <c r="N35" s="259"/>
      <c r="O35" s="260"/>
      <c r="Q35" s="18"/>
      <c r="R35" s="18"/>
      <c r="S35" s="260"/>
      <c r="T35" s="260"/>
    </row>
    <row r="36" spans="1:20" x14ac:dyDescent="0.2">
      <c r="A36" s="250"/>
      <c r="B36" s="263"/>
      <c r="C36" s="258"/>
      <c r="D36" s="259"/>
      <c r="E36" s="257"/>
      <c r="F36" s="260"/>
      <c r="G36" s="260"/>
      <c r="H36" s="260"/>
      <c r="I36" s="260"/>
      <c r="J36" s="260"/>
      <c r="K36" s="260"/>
      <c r="L36" s="260"/>
      <c r="M36" s="260"/>
      <c r="N36" s="259"/>
      <c r="O36" s="260"/>
      <c r="Q36" s="18"/>
      <c r="R36" s="18"/>
      <c r="S36" s="260"/>
      <c r="T36" s="260"/>
    </row>
    <row r="37" spans="1:20" x14ac:dyDescent="0.2">
      <c r="B37" s="263" t="s">
        <v>1108</v>
      </c>
      <c r="Q37" s="18"/>
      <c r="R37" s="18"/>
      <c r="S37" s="264" t="s">
        <v>1486</v>
      </c>
      <c r="T37" s="264"/>
    </row>
    <row r="42" spans="1:20" x14ac:dyDescent="0.2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</row>
  </sheetData>
  <sortState ref="A11:AH12">
    <sortCondition ref="A11"/>
  </sortState>
  <mergeCells count="13">
    <mergeCell ref="A4:S4"/>
    <mergeCell ref="A1:T1"/>
    <mergeCell ref="A2:T2"/>
    <mergeCell ref="A3:T3"/>
    <mergeCell ref="A5:B5"/>
    <mergeCell ref="R5:S5"/>
    <mergeCell ref="C5:Q5"/>
    <mergeCell ref="E6:N6"/>
    <mergeCell ref="E7:N7"/>
    <mergeCell ref="E8:N8"/>
    <mergeCell ref="P6:Q6"/>
    <mergeCell ref="P7:Q7"/>
    <mergeCell ref="P8:Q8"/>
  </mergeCells>
  <phoneticPr fontId="2" type="noConversion"/>
  <printOptions horizontalCentered="1"/>
  <pageMargins left="0" right="0" top="0" bottom="0" header="0" footer="0"/>
  <pageSetup paperSize="9" scale="78" fitToHeight="0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indexed="40"/>
    <pageSetUpPr fitToPage="1"/>
  </sheetPr>
  <dimension ref="A1:T85"/>
  <sheetViews>
    <sheetView topLeftCell="A21" zoomScaleNormal="100" workbookViewId="0">
      <selection activeCell="A31" sqref="A31"/>
    </sheetView>
  </sheetViews>
  <sheetFormatPr defaultRowHeight="14.25" x14ac:dyDescent="0.2"/>
  <cols>
    <col min="1" max="1" width="4.140625" style="267" customWidth="1"/>
    <col min="2" max="2" width="19.85546875" style="267" customWidth="1"/>
    <col min="3" max="3" width="8.140625" style="267" customWidth="1"/>
    <col min="4" max="4" width="6.5703125" style="267" customWidth="1"/>
    <col min="5" max="5" width="20.7109375" style="267" customWidth="1"/>
    <col min="6" max="6" width="5.42578125" style="267" hidden="1" customWidth="1"/>
    <col min="7" max="7" width="5.28515625" style="267" customWidth="1"/>
    <col min="8" max="8" width="4.140625" style="267" customWidth="1"/>
    <col min="9" max="9" width="5.140625" style="267" customWidth="1"/>
    <col min="10" max="10" width="4.140625" style="267" customWidth="1"/>
    <col min="11" max="11" width="5.85546875" style="267" customWidth="1"/>
    <col min="12" max="12" width="4.140625" style="267" customWidth="1"/>
    <col min="13" max="14" width="4.85546875" style="267" customWidth="1"/>
    <col min="15" max="15" width="5" style="267" customWidth="1"/>
    <col min="16" max="16" width="4.140625" style="267" customWidth="1"/>
    <col min="17" max="17" width="6.140625" style="267" customWidth="1"/>
    <col min="18" max="18" width="5.5703125" style="267" customWidth="1"/>
    <col min="19" max="19" width="9.42578125" style="267" customWidth="1"/>
    <col min="20" max="20" width="8.85546875" style="268" customWidth="1"/>
    <col min="21" max="16384" width="9.140625" style="18"/>
  </cols>
  <sheetData>
    <row r="1" spans="1:20" s="63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</row>
    <row r="2" spans="1:20" s="63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</row>
    <row r="3" spans="1:20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</row>
    <row r="4" spans="1:20" s="66" customFormat="1" ht="12.95" customHeight="1" x14ac:dyDescent="0.15">
      <c r="A4" s="527" t="s">
        <v>1102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</row>
    <row r="5" spans="1:20" s="66" customFormat="1" ht="35.25" customHeight="1" x14ac:dyDescent="0.15">
      <c r="A5" s="508" t="s">
        <v>1105</v>
      </c>
      <c r="B5" s="509"/>
      <c r="C5" s="501" t="s">
        <v>1103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87" t="s">
        <v>1110</v>
      </c>
      <c r="T5" s="587"/>
    </row>
    <row r="6" spans="1:20" s="62" customFormat="1" ht="17.25" customHeight="1" x14ac:dyDescent="0.15">
      <c r="A6" s="472"/>
      <c r="B6" s="473"/>
      <c r="D6" s="299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299"/>
      <c r="Q6" s="299"/>
      <c r="R6" s="271"/>
      <c r="T6" s="479"/>
    </row>
    <row r="7" spans="1:20" s="62" customFormat="1" ht="17.100000000000001" customHeight="1" x14ac:dyDescent="0.2">
      <c r="A7" s="233" t="s">
        <v>11</v>
      </c>
      <c r="B7" s="234" t="s">
        <v>253</v>
      </c>
      <c r="C7" s="236"/>
      <c r="E7" s="507" t="s">
        <v>92</v>
      </c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271"/>
      <c r="Q7" s="271"/>
      <c r="R7" s="271"/>
      <c r="S7" s="477" t="s">
        <v>162</v>
      </c>
      <c r="T7" s="477" t="s">
        <v>163</v>
      </c>
    </row>
    <row r="8" spans="1:20" ht="17.100000000000001" customHeight="1" x14ac:dyDescent="0.2">
      <c r="A8" s="235" t="s">
        <v>12</v>
      </c>
      <c r="B8" s="234" t="s">
        <v>253</v>
      </c>
      <c r="C8" s="236"/>
      <c r="E8" s="507" t="s">
        <v>16</v>
      </c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286"/>
      <c r="R8" s="286"/>
      <c r="S8" s="286" t="s">
        <v>168</v>
      </c>
      <c r="T8" s="636" t="s">
        <v>1104</v>
      </c>
    </row>
    <row r="9" spans="1:20" ht="17.100000000000001" customHeight="1" x14ac:dyDescent="0.2">
      <c r="A9" s="239" t="s">
        <v>13</v>
      </c>
      <c r="B9" s="234" t="s">
        <v>252</v>
      </c>
      <c r="C9" s="242"/>
      <c r="D9" s="242"/>
      <c r="E9" s="507" t="s">
        <v>218</v>
      </c>
      <c r="F9" s="507"/>
      <c r="G9" s="507"/>
      <c r="H9" s="507"/>
      <c r="I9" s="507"/>
      <c r="J9" s="507"/>
      <c r="K9" s="507"/>
      <c r="L9" s="507"/>
      <c r="M9" s="507"/>
      <c r="N9" s="507"/>
      <c r="O9" s="507"/>
      <c r="P9" s="287"/>
      <c r="Q9" s="593"/>
      <c r="R9" s="593"/>
      <c r="S9" s="487" t="s">
        <v>1470</v>
      </c>
      <c r="T9" s="487" t="s">
        <v>1423</v>
      </c>
    </row>
    <row r="10" spans="1:20" ht="14.45" customHeight="1" x14ac:dyDescent="0.2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6"/>
      <c r="R10" s="246"/>
      <c r="S10" s="245"/>
      <c r="T10" s="247"/>
    </row>
    <row r="11" spans="1:20" ht="20.25" customHeight="1" x14ac:dyDescent="0.2">
      <c r="A11" s="483" t="s">
        <v>26</v>
      </c>
      <c r="B11" s="483" t="s">
        <v>153</v>
      </c>
      <c r="C11" s="483" t="s">
        <v>154</v>
      </c>
      <c r="D11" s="483" t="s">
        <v>155</v>
      </c>
      <c r="E11" s="483" t="s">
        <v>156</v>
      </c>
      <c r="F11" s="288" t="s">
        <v>169</v>
      </c>
      <c r="G11" s="289" t="s">
        <v>7</v>
      </c>
      <c r="H11" s="483" t="s">
        <v>157</v>
      </c>
      <c r="I11" s="289" t="s">
        <v>8</v>
      </c>
      <c r="J11" s="483" t="s">
        <v>157</v>
      </c>
      <c r="K11" s="289" t="s">
        <v>9</v>
      </c>
      <c r="L11" s="483" t="s">
        <v>157</v>
      </c>
      <c r="M11" s="289" t="s">
        <v>17</v>
      </c>
      <c r="N11" s="483" t="s">
        <v>157</v>
      </c>
      <c r="O11" s="289" t="s">
        <v>18</v>
      </c>
      <c r="P11" s="483" t="s">
        <v>157</v>
      </c>
      <c r="Q11" s="289" t="s">
        <v>19</v>
      </c>
      <c r="R11" s="483" t="s">
        <v>157</v>
      </c>
      <c r="S11" s="483" t="s">
        <v>165</v>
      </c>
      <c r="T11" s="483" t="s">
        <v>158</v>
      </c>
    </row>
    <row r="12" spans="1:20" ht="14.45" customHeight="1" x14ac:dyDescent="0.2">
      <c r="A12" s="627" t="s">
        <v>7</v>
      </c>
      <c r="B12" s="228" t="s">
        <v>591</v>
      </c>
      <c r="C12" s="228" t="s">
        <v>592</v>
      </c>
      <c r="D12" s="228" t="s">
        <v>1111</v>
      </c>
      <c r="E12" s="228" t="s">
        <v>112</v>
      </c>
      <c r="F12" s="460"/>
      <c r="G12" s="377" t="s">
        <v>1335</v>
      </c>
      <c r="H12" s="377">
        <v>0.2</v>
      </c>
      <c r="I12" s="377" t="s">
        <v>1325</v>
      </c>
      <c r="J12" s="377">
        <v>0.3</v>
      </c>
      <c r="K12" s="377" t="s">
        <v>1336</v>
      </c>
      <c r="L12" s="377">
        <v>0.3</v>
      </c>
      <c r="M12" s="377" t="s">
        <v>1331</v>
      </c>
      <c r="N12" s="377" t="s">
        <v>1338</v>
      </c>
      <c r="O12" s="377" t="s">
        <v>1267</v>
      </c>
      <c r="P12" s="377"/>
      <c r="Q12" s="377" t="s">
        <v>1267</v>
      </c>
      <c r="R12" s="377"/>
      <c r="S12" s="672" t="s">
        <v>1325</v>
      </c>
      <c r="T12" s="352" t="s">
        <v>358</v>
      </c>
    </row>
    <row r="13" spans="1:20" ht="14.45" customHeight="1" x14ac:dyDescent="0.2">
      <c r="A13" s="627" t="s">
        <v>8</v>
      </c>
      <c r="B13" s="228" t="s">
        <v>948</v>
      </c>
      <c r="C13" s="228" t="s">
        <v>949</v>
      </c>
      <c r="D13" s="228" t="s">
        <v>1112</v>
      </c>
      <c r="E13" s="228" t="s">
        <v>950</v>
      </c>
      <c r="F13" s="460"/>
      <c r="G13" s="377" t="s">
        <v>1330</v>
      </c>
      <c r="H13" s="377" t="s">
        <v>1347</v>
      </c>
      <c r="I13" s="377" t="s">
        <v>1331</v>
      </c>
      <c r="J13" s="377" t="s">
        <v>1345</v>
      </c>
      <c r="K13" s="377" t="s">
        <v>1332</v>
      </c>
      <c r="L13" s="377" t="s">
        <v>1348</v>
      </c>
      <c r="M13" s="377" t="s">
        <v>1267</v>
      </c>
      <c r="N13" s="377"/>
      <c r="O13" s="377" t="s">
        <v>1334</v>
      </c>
      <c r="P13" s="377" t="s">
        <v>1349</v>
      </c>
      <c r="Q13" s="377" t="s">
        <v>1324</v>
      </c>
      <c r="R13" s="377" t="s">
        <v>1340</v>
      </c>
      <c r="S13" s="672" t="s">
        <v>1324</v>
      </c>
      <c r="T13" s="352" t="s">
        <v>358</v>
      </c>
    </row>
    <row r="14" spans="1:20" ht="14.45" customHeight="1" x14ac:dyDescent="0.2">
      <c r="A14" s="627" t="s">
        <v>9</v>
      </c>
      <c r="B14" s="228" t="s">
        <v>796</v>
      </c>
      <c r="C14" s="228" t="s">
        <v>797</v>
      </c>
      <c r="D14" s="228" t="s">
        <v>1112</v>
      </c>
      <c r="E14" s="228" t="s">
        <v>792</v>
      </c>
      <c r="F14" s="460"/>
      <c r="G14" s="377">
        <v>14.92</v>
      </c>
      <c r="H14" s="377" t="s">
        <v>1343</v>
      </c>
      <c r="I14" s="377">
        <v>14.93</v>
      </c>
      <c r="J14" s="377" t="s">
        <v>1344</v>
      </c>
      <c r="K14" s="377">
        <v>15.16</v>
      </c>
      <c r="L14" s="377" t="s">
        <v>1345</v>
      </c>
      <c r="M14" s="377" t="s">
        <v>1247</v>
      </c>
      <c r="N14" s="377"/>
      <c r="O14" s="377" t="s">
        <v>1333</v>
      </c>
      <c r="P14" s="377" t="s">
        <v>1346</v>
      </c>
      <c r="Q14" s="377" t="s">
        <v>1323</v>
      </c>
      <c r="R14" s="377" t="s">
        <v>1340</v>
      </c>
      <c r="S14" s="672" t="s">
        <v>1323</v>
      </c>
      <c r="T14" s="352" t="s">
        <v>358</v>
      </c>
    </row>
    <row r="15" spans="1:20" ht="14.45" customHeight="1" x14ac:dyDescent="0.2">
      <c r="A15" s="627" t="s">
        <v>17</v>
      </c>
      <c r="B15" s="228" t="s">
        <v>1188</v>
      </c>
      <c r="C15" s="228" t="s">
        <v>674</v>
      </c>
      <c r="D15" s="228" t="s">
        <v>1112</v>
      </c>
      <c r="E15" s="228" t="s">
        <v>112</v>
      </c>
      <c r="F15" s="641"/>
      <c r="G15" s="377">
        <v>14.48</v>
      </c>
      <c r="H15" s="377" t="s">
        <v>1340</v>
      </c>
      <c r="I15" s="377" t="s">
        <v>1247</v>
      </c>
      <c r="J15" s="377"/>
      <c r="K15" s="377">
        <v>13.78</v>
      </c>
      <c r="L15" s="377" t="s">
        <v>1339</v>
      </c>
      <c r="M15" s="377">
        <v>14.46</v>
      </c>
      <c r="N15" s="377" t="s">
        <v>1341</v>
      </c>
      <c r="O15" s="377">
        <v>14.07</v>
      </c>
      <c r="P15" s="377" t="s">
        <v>1340</v>
      </c>
      <c r="Q15" s="377" t="s">
        <v>1328</v>
      </c>
      <c r="R15" s="377" t="s">
        <v>1342</v>
      </c>
      <c r="S15" s="673">
        <v>14.48</v>
      </c>
      <c r="T15" s="352">
        <v>1</v>
      </c>
    </row>
    <row r="16" spans="1:20" ht="14.45" customHeight="1" x14ac:dyDescent="0.2">
      <c r="A16" s="627" t="s">
        <v>18</v>
      </c>
      <c r="B16" s="228" t="s">
        <v>1189</v>
      </c>
      <c r="C16" s="228" t="s">
        <v>1190</v>
      </c>
      <c r="D16" s="228"/>
      <c r="E16" s="228" t="s">
        <v>261</v>
      </c>
      <c r="F16" s="460"/>
      <c r="G16" s="377" t="s">
        <v>1322</v>
      </c>
      <c r="H16" s="377" t="s">
        <v>1337</v>
      </c>
      <c r="I16" s="377" t="s">
        <v>1326</v>
      </c>
      <c r="J16" s="377" t="s">
        <v>1338</v>
      </c>
      <c r="K16" s="377" t="s">
        <v>1247</v>
      </c>
      <c r="L16" s="377"/>
      <c r="M16" s="377" t="s">
        <v>1247</v>
      </c>
      <c r="N16" s="377"/>
      <c r="O16" s="377" t="s">
        <v>1327</v>
      </c>
      <c r="P16" s="377" t="s">
        <v>1339</v>
      </c>
      <c r="Q16" s="377" t="s">
        <v>1247</v>
      </c>
      <c r="R16" s="377"/>
      <c r="S16" s="672" t="s">
        <v>1322</v>
      </c>
      <c r="T16" s="352">
        <v>2</v>
      </c>
    </row>
    <row r="17" spans="1:20" ht="14.45" customHeight="1" x14ac:dyDescent="0.2">
      <c r="A17" s="627"/>
      <c r="B17" s="228" t="s">
        <v>1191</v>
      </c>
      <c r="C17" s="228" t="s">
        <v>986</v>
      </c>
      <c r="D17" s="228" t="s">
        <v>1112</v>
      </c>
      <c r="E17" s="228" t="s">
        <v>950</v>
      </c>
      <c r="F17" s="460"/>
      <c r="G17" s="377" t="s">
        <v>1247</v>
      </c>
      <c r="H17" s="377"/>
      <c r="I17" s="377" t="s">
        <v>1247</v>
      </c>
      <c r="J17" s="377"/>
      <c r="K17" s="377" t="s">
        <v>1247</v>
      </c>
      <c r="L17" s="377"/>
      <c r="M17" s="377" t="s">
        <v>1247</v>
      </c>
      <c r="N17" s="377"/>
      <c r="O17" s="377" t="s">
        <v>1247</v>
      </c>
      <c r="P17" s="377"/>
      <c r="Q17" s="377" t="s">
        <v>1247</v>
      </c>
      <c r="R17" s="377"/>
      <c r="S17" s="640" t="s">
        <v>1329</v>
      </c>
      <c r="T17" s="344"/>
    </row>
    <row r="18" spans="1:20" ht="14.45" customHeight="1" x14ac:dyDescent="0.2">
      <c r="A18" s="627"/>
      <c r="B18" s="228"/>
      <c r="C18" s="228"/>
      <c r="D18" s="228"/>
      <c r="E18" s="228"/>
      <c r="F18" s="460"/>
      <c r="G18" s="377"/>
      <c r="H18" s="604"/>
      <c r="I18" s="377"/>
      <c r="J18" s="604"/>
      <c r="K18" s="377"/>
      <c r="L18" s="604"/>
      <c r="M18" s="377"/>
      <c r="N18" s="604"/>
      <c r="O18" s="377"/>
      <c r="P18" s="604"/>
      <c r="Q18" s="377"/>
      <c r="R18" s="604"/>
      <c r="S18" s="640"/>
      <c r="T18" s="344"/>
    </row>
    <row r="19" spans="1:20" ht="14.45" customHeight="1" x14ac:dyDescent="0.2">
      <c r="A19" s="627"/>
      <c r="B19" s="228"/>
      <c r="C19" s="228"/>
      <c r="D19" s="228"/>
      <c r="E19" s="228"/>
      <c r="F19" s="460"/>
      <c r="G19" s="377"/>
      <c r="H19" s="604"/>
      <c r="I19" s="377"/>
      <c r="J19" s="604"/>
      <c r="K19" s="377"/>
      <c r="L19" s="604"/>
      <c r="M19" s="377"/>
      <c r="N19" s="604"/>
      <c r="O19" s="377"/>
      <c r="P19" s="604"/>
      <c r="Q19" s="377"/>
      <c r="R19" s="604"/>
      <c r="S19" s="640"/>
      <c r="T19" s="344"/>
    </row>
    <row r="20" spans="1:20" ht="14.45" customHeight="1" x14ac:dyDescent="0.2">
      <c r="A20" s="627"/>
      <c r="B20" s="387"/>
      <c r="C20" s="388"/>
      <c r="D20" s="388"/>
      <c r="E20" s="387"/>
      <c r="F20" s="460"/>
      <c r="G20" s="377"/>
      <c r="H20" s="450"/>
      <c r="I20" s="377"/>
      <c r="J20" s="450"/>
      <c r="K20" s="377"/>
      <c r="L20" s="450"/>
      <c r="M20" s="377"/>
      <c r="N20" s="450"/>
      <c r="O20" s="377"/>
      <c r="P20" s="450"/>
      <c r="Q20" s="377"/>
      <c r="R20" s="450"/>
      <c r="S20" s="377"/>
      <c r="T20" s="344"/>
    </row>
    <row r="21" spans="1:20" ht="14.45" customHeight="1" x14ac:dyDescent="0.2">
      <c r="A21" s="627"/>
      <c r="B21" s="387"/>
      <c r="C21" s="388"/>
      <c r="D21" s="388"/>
      <c r="E21" s="387"/>
      <c r="F21" s="460"/>
      <c r="G21" s="377"/>
      <c r="H21" s="604"/>
      <c r="I21" s="377"/>
      <c r="J21" s="604"/>
      <c r="K21" s="377"/>
      <c r="L21" s="604"/>
      <c r="M21" s="377"/>
      <c r="N21" s="604"/>
      <c r="O21" s="377"/>
      <c r="P21" s="604"/>
      <c r="Q21" s="377"/>
      <c r="R21" s="604"/>
      <c r="S21" s="460"/>
      <c r="T21" s="344"/>
    </row>
    <row r="22" spans="1:20" ht="14.45" customHeight="1" x14ac:dyDescent="0.2">
      <c r="A22" s="627"/>
      <c r="B22" s="387"/>
      <c r="C22" s="388"/>
      <c r="D22" s="388"/>
      <c r="E22" s="387"/>
      <c r="F22" s="460"/>
      <c r="G22" s="377"/>
      <c r="H22" s="604"/>
      <c r="I22" s="377"/>
      <c r="J22" s="604"/>
      <c r="K22" s="377"/>
      <c r="L22" s="604"/>
      <c r="M22" s="377"/>
      <c r="N22" s="604"/>
      <c r="O22" s="377"/>
      <c r="P22" s="604"/>
      <c r="Q22" s="377"/>
      <c r="R22" s="604"/>
      <c r="S22" s="460"/>
      <c r="T22" s="344"/>
    </row>
    <row r="23" spans="1:20" ht="13.5" customHeight="1" x14ac:dyDescent="0.2">
      <c r="A23" s="250"/>
      <c r="B23" s="263" t="s">
        <v>159</v>
      </c>
      <c r="C23" s="258"/>
      <c r="D23" s="259"/>
      <c r="E23" s="257"/>
      <c r="F23" s="260"/>
      <c r="G23" s="260"/>
      <c r="H23" s="260"/>
      <c r="I23" s="260"/>
      <c r="J23" s="341"/>
      <c r="K23" s="263"/>
      <c r="L23" s="341"/>
      <c r="M23" s="18"/>
      <c r="N23" s="420"/>
      <c r="O23" s="260"/>
      <c r="P23" s="260"/>
      <c r="R23" s="18"/>
      <c r="T23" s="420" t="s">
        <v>1106</v>
      </c>
    </row>
    <row r="24" spans="1:20" ht="13.5" customHeight="1" x14ac:dyDescent="0.2">
      <c r="A24" s="250"/>
      <c r="B24" s="263"/>
      <c r="C24" s="258"/>
      <c r="D24" s="259"/>
      <c r="E24" s="257"/>
      <c r="F24" s="260"/>
      <c r="G24" s="260"/>
      <c r="H24" s="260"/>
      <c r="I24" s="260"/>
      <c r="J24" s="341"/>
      <c r="K24" s="259"/>
      <c r="L24" s="342"/>
      <c r="M24" s="18"/>
      <c r="N24" s="265"/>
      <c r="O24" s="260"/>
      <c r="P24" s="260"/>
      <c r="R24" s="18"/>
      <c r="T24" s="265"/>
    </row>
    <row r="25" spans="1:20" ht="13.5" customHeight="1" x14ac:dyDescent="0.2">
      <c r="A25" s="250"/>
      <c r="B25" s="263" t="s">
        <v>160</v>
      </c>
      <c r="C25" s="258"/>
      <c r="D25" s="259"/>
      <c r="E25" s="476"/>
      <c r="F25" s="260"/>
      <c r="G25" s="260"/>
      <c r="H25" s="260"/>
      <c r="I25" s="260"/>
      <c r="J25" s="341"/>
      <c r="K25" s="259"/>
      <c r="L25" s="341"/>
      <c r="M25" s="18"/>
      <c r="N25" s="420"/>
      <c r="O25" s="260"/>
      <c r="P25" s="260"/>
      <c r="R25" s="18"/>
      <c r="T25" s="420" t="s">
        <v>1107</v>
      </c>
    </row>
    <row r="26" spans="1:20" ht="13.5" customHeight="1" x14ac:dyDescent="0.2">
      <c r="A26" s="250"/>
      <c r="B26" s="263"/>
      <c r="C26" s="258"/>
      <c r="D26" s="259"/>
      <c r="E26" s="257"/>
      <c r="F26" s="260"/>
      <c r="G26" s="260"/>
      <c r="H26" s="260"/>
      <c r="I26" s="260"/>
      <c r="J26" s="260"/>
      <c r="K26" s="260"/>
      <c r="L26" s="260"/>
      <c r="M26" s="18"/>
      <c r="N26" s="260"/>
      <c r="O26" s="259"/>
      <c r="P26" s="260"/>
      <c r="R26" s="18"/>
      <c r="T26" s="260"/>
    </row>
    <row r="27" spans="1:20" ht="13.5" customHeight="1" x14ac:dyDescent="0.2">
      <c r="A27" s="250"/>
      <c r="B27" s="263"/>
      <c r="C27" s="258"/>
      <c r="D27" s="259"/>
      <c r="E27" s="257"/>
      <c r="F27" s="260"/>
      <c r="G27" s="260"/>
      <c r="H27" s="260"/>
      <c r="I27" s="260"/>
      <c r="J27" s="260"/>
      <c r="K27" s="260"/>
      <c r="L27" s="260"/>
      <c r="M27" s="18"/>
      <c r="N27" s="260"/>
      <c r="O27" s="259"/>
      <c r="P27" s="260"/>
      <c r="R27" s="18"/>
      <c r="T27" s="260"/>
    </row>
    <row r="28" spans="1:20" ht="13.5" customHeight="1" x14ac:dyDescent="0.2">
      <c r="B28" s="263" t="s">
        <v>1108</v>
      </c>
      <c r="M28" s="18"/>
      <c r="N28" s="264"/>
      <c r="R28" s="18"/>
      <c r="T28" s="264" t="s">
        <v>1483</v>
      </c>
    </row>
    <row r="29" spans="1:20" ht="14.45" customHeight="1" x14ac:dyDescent="0.2">
      <c r="A29" s="627"/>
      <c r="B29" s="628"/>
      <c r="C29" s="629"/>
      <c r="D29" s="377"/>
      <c r="E29" s="630"/>
      <c r="F29" s="64"/>
      <c r="G29" s="631"/>
      <c r="H29" s="377"/>
      <c r="I29" s="675"/>
      <c r="J29" s="651"/>
      <c r="K29" s="22"/>
      <c r="L29" s="641"/>
      <c r="M29" s="641"/>
      <c r="N29" s="641"/>
      <c r="O29" s="641"/>
      <c r="P29" s="641"/>
      <c r="Q29" s="377"/>
      <c r="R29" s="377"/>
      <c r="S29" s="651"/>
      <c r="T29" s="651"/>
    </row>
    <row r="30" spans="1:20" ht="14.45" customHeight="1" x14ac:dyDescent="0.2">
      <c r="A30" s="627"/>
      <c r="B30" s="628"/>
      <c r="C30" s="629"/>
      <c r="D30" s="377"/>
      <c r="E30" s="676"/>
      <c r="F30" s="626"/>
      <c r="G30" s="631"/>
      <c r="H30" s="377"/>
      <c r="I30" s="631"/>
      <c r="J30" s="641"/>
      <c r="K30" s="22"/>
      <c r="L30" s="641"/>
      <c r="M30" s="641"/>
      <c r="N30" s="641"/>
      <c r="O30" s="641"/>
      <c r="P30" s="641"/>
      <c r="Q30" s="377"/>
      <c r="R30" s="377"/>
      <c r="S30" s="641"/>
      <c r="T30" s="674"/>
    </row>
    <row r="31" spans="1:20" ht="14.45" customHeight="1" x14ac:dyDescent="0.2">
      <c r="A31" s="627"/>
      <c r="B31" s="628"/>
      <c r="C31" s="629"/>
      <c r="D31" s="377"/>
      <c r="E31" s="630"/>
      <c r="F31" s="641"/>
      <c r="G31" s="377"/>
      <c r="H31" s="641"/>
      <c r="I31" s="641"/>
      <c r="J31" s="377"/>
      <c r="K31" s="641"/>
      <c r="L31" s="641"/>
      <c r="M31" s="641"/>
      <c r="N31" s="641"/>
      <c r="O31" s="641"/>
      <c r="P31" s="641"/>
      <c r="Q31" s="377"/>
      <c r="R31" s="377"/>
      <c r="S31" s="641"/>
      <c r="T31" s="641"/>
    </row>
    <row r="32" spans="1:20" ht="14.45" customHeight="1" x14ac:dyDescent="0.2">
      <c r="A32" s="627"/>
      <c r="B32" s="628"/>
      <c r="C32" s="629"/>
      <c r="D32" s="377"/>
      <c r="E32" s="630"/>
      <c r="F32" s="641"/>
      <c r="G32" s="377"/>
      <c r="H32" s="641"/>
      <c r="I32" s="641"/>
      <c r="J32" s="654"/>
      <c r="K32" s="641"/>
      <c r="L32" s="641"/>
      <c r="M32" s="641"/>
      <c r="N32" s="641"/>
      <c r="O32" s="641"/>
      <c r="P32" s="641"/>
      <c r="Q32" s="377"/>
      <c r="R32" s="377"/>
      <c r="S32" s="641"/>
      <c r="T32" s="641"/>
    </row>
    <row r="33" spans="1:20" ht="14.45" customHeight="1" x14ac:dyDescent="0.2">
      <c r="A33" s="626"/>
      <c r="B33" s="628"/>
      <c r="C33" s="626"/>
      <c r="D33" s="626"/>
      <c r="E33" s="626"/>
      <c r="F33" s="626"/>
      <c r="G33" s="626"/>
      <c r="H33" s="626"/>
      <c r="I33" s="626"/>
      <c r="J33" s="654"/>
      <c r="K33" s="626"/>
      <c r="L33" s="626"/>
      <c r="M33" s="626"/>
      <c r="N33" s="626"/>
      <c r="O33" s="626"/>
      <c r="P33" s="626"/>
      <c r="Q33" s="626"/>
      <c r="R33" s="626"/>
      <c r="S33" s="626"/>
      <c r="T33" s="654"/>
    </row>
    <row r="34" spans="1:20" ht="14.45" customHeight="1" x14ac:dyDescent="0.2">
      <c r="A34" s="626"/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59"/>
    </row>
    <row r="35" spans="1:20" ht="14.45" customHeight="1" x14ac:dyDescent="0.2">
      <c r="A35" s="626"/>
      <c r="B35" s="626"/>
      <c r="C35" s="626"/>
      <c r="D35" s="626"/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59"/>
    </row>
    <row r="36" spans="1:20" ht="14.45" customHeight="1" x14ac:dyDescent="0.2">
      <c r="A36" s="626"/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59"/>
    </row>
    <row r="37" spans="1:20" ht="14.45" customHeight="1" x14ac:dyDescent="0.2">
      <c r="A37" s="626"/>
      <c r="B37" s="626"/>
      <c r="C37" s="626"/>
      <c r="D37" s="626"/>
      <c r="E37" s="626"/>
      <c r="F37" s="626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59"/>
    </row>
    <row r="38" spans="1:20" ht="14.45" customHeight="1" x14ac:dyDescent="0.2">
      <c r="A38" s="651"/>
      <c r="B38" s="651"/>
      <c r="C38" s="651"/>
      <c r="D38" s="651"/>
      <c r="E38" s="651"/>
      <c r="F38" s="651"/>
      <c r="G38" s="651"/>
      <c r="H38" s="651"/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</row>
    <row r="39" spans="1:20" ht="14.45" customHeight="1" x14ac:dyDescent="0.2"/>
    <row r="40" spans="1:20" ht="14.45" customHeight="1" x14ac:dyDescent="0.2"/>
    <row r="41" spans="1:20" ht="14.45" customHeight="1" x14ac:dyDescent="0.2"/>
    <row r="42" spans="1:20" ht="14.45" customHeight="1" x14ac:dyDescent="0.2"/>
    <row r="43" spans="1:20" ht="14.45" customHeight="1" x14ac:dyDescent="0.2"/>
    <row r="44" spans="1:20" ht="14.45" customHeight="1" x14ac:dyDescent="0.2"/>
    <row r="45" spans="1:20" ht="14.45" customHeight="1" x14ac:dyDescent="0.2"/>
    <row r="46" spans="1:20" ht="14.45" customHeight="1" x14ac:dyDescent="0.2"/>
    <row r="47" spans="1:20" ht="14.45" customHeight="1" x14ac:dyDescent="0.2"/>
    <row r="48" spans="1:20" ht="14.45" customHeight="1" x14ac:dyDescent="0.2"/>
    <row r="49" ht="14.45" customHeight="1" x14ac:dyDescent="0.2"/>
    <row r="50" ht="14.45" customHeight="1" x14ac:dyDescent="0.2"/>
    <row r="51" ht="14.45" customHeight="1" x14ac:dyDescent="0.2"/>
    <row r="52" ht="14.45" customHeight="1" x14ac:dyDescent="0.2"/>
    <row r="53" ht="14.45" customHeight="1" x14ac:dyDescent="0.2"/>
    <row r="54" ht="14.45" customHeight="1" x14ac:dyDescent="0.2"/>
    <row r="55" ht="14.45" customHeight="1" x14ac:dyDescent="0.2"/>
    <row r="56" ht="14.45" customHeight="1" x14ac:dyDescent="0.2"/>
    <row r="57" ht="14.45" customHeight="1" x14ac:dyDescent="0.2"/>
    <row r="58" ht="14.45" customHeight="1" x14ac:dyDescent="0.2"/>
    <row r="59" ht="14.45" customHeight="1" x14ac:dyDescent="0.2"/>
    <row r="60" ht="14.45" customHeight="1" x14ac:dyDescent="0.2"/>
    <row r="61" ht="14.45" customHeight="1" x14ac:dyDescent="0.2"/>
    <row r="62" ht="14.45" customHeight="1" x14ac:dyDescent="0.2"/>
    <row r="63" ht="14.45" customHeight="1" x14ac:dyDescent="0.2"/>
    <row r="64" ht="14.45" customHeight="1" x14ac:dyDescent="0.2"/>
    <row r="65" ht="14.45" customHeight="1" x14ac:dyDescent="0.2"/>
    <row r="66" ht="14.45" customHeight="1" x14ac:dyDescent="0.2"/>
    <row r="67" ht="14.45" customHeight="1" x14ac:dyDescent="0.2"/>
    <row r="68" ht="14.45" customHeight="1" x14ac:dyDescent="0.2"/>
    <row r="69" ht="14.45" customHeight="1" x14ac:dyDescent="0.2"/>
    <row r="70" ht="14.45" customHeight="1" x14ac:dyDescent="0.2"/>
    <row r="71" ht="14.45" customHeight="1" x14ac:dyDescent="0.2"/>
    <row r="72" ht="14.45" customHeight="1" x14ac:dyDescent="0.2"/>
    <row r="73" ht="14.45" customHeight="1" x14ac:dyDescent="0.2"/>
    <row r="74" ht="14.45" customHeight="1" x14ac:dyDescent="0.2"/>
    <row r="75" ht="14.45" customHeight="1" x14ac:dyDescent="0.2"/>
    <row r="76" ht="14.45" customHeight="1" x14ac:dyDescent="0.2"/>
    <row r="77" ht="14.45" customHeight="1" x14ac:dyDescent="0.2"/>
    <row r="78" ht="14.45" customHeight="1" x14ac:dyDescent="0.2"/>
    <row r="79" ht="14.45" customHeight="1" x14ac:dyDescent="0.2"/>
    <row r="80" ht="14.45" customHeight="1" x14ac:dyDescent="0.2"/>
    <row r="81" ht="14.45" customHeight="1" x14ac:dyDescent="0.2"/>
    <row r="82" ht="14.45" customHeight="1" x14ac:dyDescent="0.2"/>
    <row r="83" ht="14.45" customHeight="1" x14ac:dyDescent="0.2"/>
    <row r="84" ht="14.45" customHeight="1" x14ac:dyDescent="0.2"/>
    <row r="85" ht="14.45" customHeight="1" x14ac:dyDescent="0.2"/>
  </sheetData>
  <sortState ref="A12:T19">
    <sortCondition ref="A12"/>
  </sortState>
  <mergeCells count="11">
    <mergeCell ref="S5:T5"/>
    <mergeCell ref="A4:T4"/>
    <mergeCell ref="A3:T3"/>
    <mergeCell ref="C5:R5"/>
    <mergeCell ref="Q9:R9"/>
    <mergeCell ref="A1:T1"/>
    <mergeCell ref="A2:T2"/>
    <mergeCell ref="A5:B5"/>
    <mergeCell ref="E7:O7"/>
    <mergeCell ref="E8:O8"/>
    <mergeCell ref="E9:O9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8" fitToHeight="0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indexed="40"/>
    <pageSetUpPr fitToPage="1"/>
  </sheetPr>
  <dimension ref="A1:Q31"/>
  <sheetViews>
    <sheetView topLeftCell="A18" zoomScale="120" zoomScaleNormal="120" workbookViewId="0">
      <selection activeCell="A28" sqref="A28"/>
    </sheetView>
  </sheetViews>
  <sheetFormatPr defaultRowHeight="14.25" x14ac:dyDescent="0.2"/>
  <cols>
    <col min="1" max="1" width="4.7109375" style="267" customWidth="1"/>
    <col min="2" max="2" width="22.140625" style="267" customWidth="1"/>
    <col min="3" max="3" width="10.85546875" style="267" customWidth="1"/>
    <col min="4" max="4" width="6.5703125" style="267" customWidth="1"/>
    <col min="5" max="5" width="22.42578125" style="267" customWidth="1"/>
    <col min="6" max="6" width="4.5703125" style="267" customWidth="1"/>
    <col min="7" max="7" width="4.7109375" style="267" customWidth="1"/>
    <col min="8" max="8" width="5.7109375" style="267" customWidth="1"/>
    <col min="9" max="9" width="4.85546875" style="267" customWidth="1"/>
    <col min="10" max="10" width="5.28515625" style="267" customWidth="1"/>
    <col min="11" max="11" width="5.140625" style="267" customWidth="1"/>
    <col min="12" max="12" width="7" style="267" customWidth="1"/>
    <col min="13" max="13" width="11.140625" style="267" customWidth="1"/>
    <col min="14" max="14" width="6.140625" style="268" customWidth="1"/>
    <col min="15" max="17" width="9.140625" style="18" hidden="1" customWidth="1"/>
    <col min="18" max="16384" width="9.140625" style="18"/>
  </cols>
  <sheetData>
    <row r="1" spans="1:17" s="20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</row>
    <row r="2" spans="1:17" s="20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</row>
    <row r="3" spans="1:17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</row>
    <row r="4" spans="1:17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</row>
    <row r="5" spans="1:17" s="66" customFormat="1" ht="35.25" customHeight="1" x14ac:dyDescent="0.15">
      <c r="A5" s="508" t="s">
        <v>1105</v>
      </c>
      <c r="B5" s="509"/>
      <c r="C5" s="501" t="s">
        <v>1103</v>
      </c>
      <c r="D5" s="501"/>
      <c r="E5" s="501"/>
      <c r="F5" s="501"/>
      <c r="G5" s="501"/>
      <c r="H5" s="501"/>
      <c r="I5" s="501"/>
      <c r="J5" s="501"/>
      <c r="K5" s="501"/>
      <c r="L5" s="501"/>
      <c r="M5" s="271" t="s">
        <v>1110</v>
      </c>
      <c r="N5" s="271"/>
    </row>
    <row r="6" spans="1:17" s="65" customFormat="1" ht="17.100000000000001" customHeight="1" x14ac:dyDescent="0.2">
      <c r="A6" s="233" t="s">
        <v>11</v>
      </c>
      <c r="B6" s="234" t="s">
        <v>348</v>
      </c>
      <c r="C6" s="236"/>
      <c r="E6" s="507" t="s">
        <v>92</v>
      </c>
      <c r="F6" s="507"/>
      <c r="G6" s="507"/>
      <c r="H6" s="507"/>
      <c r="I6" s="236"/>
      <c r="J6" s="587" t="s">
        <v>162</v>
      </c>
      <c r="K6" s="587"/>
      <c r="L6" s="587"/>
      <c r="M6" s="270" t="s">
        <v>163</v>
      </c>
    </row>
    <row r="7" spans="1:17" s="65" customFormat="1" ht="17.100000000000001" customHeight="1" x14ac:dyDescent="0.2">
      <c r="A7" s="235" t="s">
        <v>12</v>
      </c>
      <c r="B7" s="234" t="s">
        <v>255</v>
      </c>
      <c r="C7" s="236"/>
      <c r="E7" s="507" t="s">
        <v>16</v>
      </c>
      <c r="F7" s="507"/>
      <c r="G7" s="507"/>
      <c r="H7" s="507"/>
      <c r="I7" s="236"/>
      <c r="J7" s="592" t="s">
        <v>168</v>
      </c>
      <c r="K7" s="592"/>
      <c r="L7" s="592"/>
      <c r="M7" s="238" t="s">
        <v>1104</v>
      </c>
      <c r="O7" s="244"/>
      <c r="P7" s="244"/>
    </row>
    <row r="8" spans="1:17" s="65" customFormat="1" ht="17.100000000000001" customHeight="1" x14ac:dyDescent="0.2">
      <c r="A8" s="239" t="s">
        <v>13</v>
      </c>
      <c r="B8" s="234" t="s">
        <v>254</v>
      </c>
      <c r="C8" s="242"/>
      <c r="E8" s="594" t="s">
        <v>34</v>
      </c>
      <c r="F8" s="594"/>
      <c r="G8" s="594"/>
      <c r="H8" s="594"/>
      <c r="I8" s="425"/>
      <c r="K8" s="270" t="s">
        <v>1489</v>
      </c>
      <c r="M8" s="244" t="s">
        <v>296</v>
      </c>
      <c r="O8" s="244"/>
      <c r="P8" s="244"/>
    </row>
    <row r="9" spans="1:17" s="65" customFormat="1" ht="12.75" customHeight="1" x14ac:dyDescent="0.2">
      <c r="A9" s="242"/>
      <c r="B9" s="242"/>
      <c r="C9" s="242"/>
      <c r="E9" s="588" t="s">
        <v>219</v>
      </c>
      <c r="F9" s="588"/>
      <c r="G9" s="588"/>
      <c r="H9" s="588"/>
      <c r="I9" s="242"/>
      <c r="M9" s="242"/>
      <c r="N9" s="242"/>
    </row>
    <row r="10" spans="1:17" s="65" customFormat="1" ht="12.75" customHeight="1" x14ac:dyDescent="0.2">
      <c r="A10" s="290"/>
      <c r="B10" s="290"/>
      <c r="C10" s="645"/>
      <c r="D10" s="645"/>
      <c r="E10" s="588"/>
      <c r="F10" s="588"/>
      <c r="G10" s="588"/>
      <c r="H10" s="645"/>
      <c r="I10" s="645"/>
      <c r="J10" s="290"/>
      <c r="K10" s="292"/>
      <c r="L10" s="292"/>
      <c r="M10" s="290"/>
      <c r="N10" s="293"/>
    </row>
    <row r="11" spans="1:17" s="65" customFormat="1" ht="20.25" customHeight="1" x14ac:dyDescent="0.2">
      <c r="A11" s="483" t="s">
        <v>26</v>
      </c>
      <c r="B11" s="483" t="s">
        <v>153</v>
      </c>
      <c r="C11" s="483" t="s">
        <v>154</v>
      </c>
      <c r="D11" s="483" t="s">
        <v>155</v>
      </c>
      <c r="E11" s="483" t="s">
        <v>156</v>
      </c>
      <c r="F11" s="289" t="s">
        <v>7</v>
      </c>
      <c r="G11" s="483" t="s">
        <v>8</v>
      </c>
      <c r="H11" s="289" t="s">
        <v>9</v>
      </c>
      <c r="I11" s="483" t="s">
        <v>17</v>
      </c>
      <c r="J11" s="289" t="s">
        <v>18</v>
      </c>
      <c r="K11" s="483" t="s">
        <v>19</v>
      </c>
      <c r="L11" s="483" t="s">
        <v>165</v>
      </c>
      <c r="M11" s="483" t="s">
        <v>158</v>
      </c>
      <c r="N11" s="334"/>
    </row>
    <row r="12" spans="1:17" s="65" customFormat="1" ht="12.75" customHeight="1" x14ac:dyDescent="0.2">
      <c r="A12" s="627" t="s">
        <v>7</v>
      </c>
      <c r="B12" s="228" t="s">
        <v>610</v>
      </c>
      <c r="C12" s="646" t="s">
        <v>611</v>
      </c>
      <c r="D12" s="228" t="s">
        <v>1113</v>
      </c>
      <c r="E12" s="228" t="s">
        <v>1198</v>
      </c>
      <c r="F12" s="647">
        <v>20.61</v>
      </c>
      <c r="G12" s="647">
        <v>20.05</v>
      </c>
      <c r="H12" s="647">
        <v>20.190000000000001</v>
      </c>
      <c r="I12" s="647">
        <v>20.04</v>
      </c>
      <c r="J12" s="647">
        <v>20.95</v>
      </c>
      <c r="K12" s="647">
        <v>20.55</v>
      </c>
      <c r="L12" s="648" t="s">
        <v>1296</v>
      </c>
      <c r="M12" s="440" t="s">
        <v>361</v>
      </c>
      <c r="N12" s="393"/>
      <c r="O12" s="393"/>
      <c r="P12" s="393"/>
    </row>
    <row r="13" spans="1:17" s="65" customFormat="1" ht="12.75" customHeight="1" x14ac:dyDescent="0.2">
      <c r="A13" s="627" t="s">
        <v>8</v>
      </c>
      <c r="B13" s="228" t="s">
        <v>494</v>
      </c>
      <c r="C13" s="646" t="s">
        <v>495</v>
      </c>
      <c r="D13" s="228" t="s">
        <v>1113</v>
      </c>
      <c r="E13" s="228" t="s">
        <v>1194</v>
      </c>
      <c r="F13" s="647" t="s">
        <v>1247</v>
      </c>
      <c r="G13" s="647">
        <v>20.09</v>
      </c>
      <c r="H13" s="647" t="s">
        <v>1247</v>
      </c>
      <c r="I13" s="647" t="s">
        <v>1247</v>
      </c>
      <c r="J13" s="647">
        <v>20.27</v>
      </c>
      <c r="K13" s="647">
        <v>20.54</v>
      </c>
      <c r="L13" s="648" t="s">
        <v>1298</v>
      </c>
      <c r="M13" s="440" t="s">
        <v>361</v>
      </c>
      <c r="N13" s="393"/>
      <c r="O13" s="393"/>
      <c r="P13" s="393"/>
      <c r="Q13" s="18"/>
    </row>
    <row r="14" spans="1:17" s="65" customFormat="1" ht="12.75" x14ac:dyDescent="0.2">
      <c r="A14" s="627" t="s">
        <v>9</v>
      </c>
      <c r="B14" s="228" t="s">
        <v>633</v>
      </c>
      <c r="C14" s="646" t="s">
        <v>634</v>
      </c>
      <c r="D14" s="228" t="s">
        <v>1113</v>
      </c>
      <c r="E14" s="228" t="s">
        <v>1199</v>
      </c>
      <c r="F14" s="647">
        <v>18.45</v>
      </c>
      <c r="G14" s="647">
        <v>19.36</v>
      </c>
      <c r="H14" s="647">
        <v>19.3</v>
      </c>
      <c r="I14" s="647">
        <v>19.649999999999999</v>
      </c>
      <c r="J14" s="647" t="s">
        <v>1247</v>
      </c>
      <c r="K14" s="647" t="s">
        <v>1247</v>
      </c>
      <c r="L14" s="648" t="s">
        <v>1297</v>
      </c>
      <c r="M14" s="440" t="s">
        <v>354</v>
      </c>
      <c r="N14" s="393"/>
      <c r="O14" s="393"/>
      <c r="P14" s="393"/>
      <c r="Q14" s="18"/>
    </row>
    <row r="15" spans="1:17" s="65" customFormat="1" ht="12.75" x14ac:dyDescent="0.2">
      <c r="A15" s="627" t="s">
        <v>17</v>
      </c>
      <c r="B15" s="228" t="s">
        <v>613</v>
      </c>
      <c r="C15" s="646" t="s">
        <v>614</v>
      </c>
      <c r="D15" s="228" t="s">
        <v>1113</v>
      </c>
      <c r="E15" s="228" t="s">
        <v>1118</v>
      </c>
      <c r="F15" s="647">
        <v>17.98</v>
      </c>
      <c r="G15" s="647" t="s">
        <v>1247</v>
      </c>
      <c r="H15" s="647">
        <v>18.45</v>
      </c>
      <c r="I15" s="647">
        <v>18.649999999999999</v>
      </c>
      <c r="J15" s="647" t="s">
        <v>1247</v>
      </c>
      <c r="K15" s="647" t="s">
        <v>1247</v>
      </c>
      <c r="L15" s="648" t="s">
        <v>1295</v>
      </c>
      <c r="M15" s="440" t="s">
        <v>354</v>
      </c>
      <c r="N15" s="393"/>
      <c r="O15" s="393"/>
      <c r="P15" s="393"/>
    </row>
    <row r="16" spans="1:17" s="65" customFormat="1" ht="12.75" x14ac:dyDescent="0.2">
      <c r="A16" s="627" t="s">
        <v>18</v>
      </c>
      <c r="B16" s="228" t="s">
        <v>1195</v>
      </c>
      <c r="C16" s="646" t="s">
        <v>1196</v>
      </c>
      <c r="D16" s="228" t="s">
        <v>1111</v>
      </c>
      <c r="E16" s="228" t="s">
        <v>112</v>
      </c>
      <c r="F16" s="647">
        <v>17.16</v>
      </c>
      <c r="G16" s="647">
        <v>17.149999999999999</v>
      </c>
      <c r="H16" s="647">
        <v>18.14</v>
      </c>
      <c r="I16" s="647">
        <v>17.489999999999998</v>
      </c>
      <c r="J16" s="647">
        <v>18.18</v>
      </c>
      <c r="K16" s="647">
        <v>17.940000000000001</v>
      </c>
      <c r="L16" s="648" t="s">
        <v>1294</v>
      </c>
      <c r="M16" s="440" t="s">
        <v>354</v>
      </c>
      <c r="N16" s="393"/>
      <c r="O16" s="393"/>
      <c r="P16" s="393"/>
    </row>
    <row r="17" spans="1:17" s="65" customFormat="1" ht="16.5" customHeight="1" x14ac:dyDescent="0.2">
      <c r="A17" s="627" t="s">
        <v>19</v>
      </c>
      <c r="B17" s="228" t="s">
        <v>528</v>
      </c>
      <c r="C17" s="646" t="s">
        <v>529</v>
      </c>
      <c r="D17" s="228" t="s">
        <v>1112</v>
      </c>
      <c r="E17" s="228" t="s">
        <v>112</v>
      </c>
      <c r="F17" s="647">
        <v>17.23</v>
      </c>
      <c r="G17" s="647">
        <v>17.5</v>
      </c>
      <c r="H17" s="647" t="s">
        <v>1247</v>
      </c>
      <c r="I17" s="647" t="s">
        <v>1247</v>
      </c>
      <c r="J17" s="647">
        <v>17.829999999999998</v>
      </c>
      <c r="K17" s="647">
        <v>17.66</v>
      </c>
      <c r="L17" s="648" t="s">
        <v>1292</v>
      </c>
      <c r="M17" s="440" t="s">
        <v>354</v>
      </c>
      <c r="N17" s="381"/>
      <c r="O17" s="381"/>
      <c r="P17" s="381"/>
    </row>
    <row r="18" spans="1:17" s="65" customFormat="1" ht="12.75" customHeight="1" x14ac:dyDescent="0.2">
      <c r="A18" s="627" t="s">
        <v>20</v>
      </c>
      <c r="B18" s="228" t="s">
        <v>593</v>
      </c>
      <c r="C18" s="646" t="s">
        <v>594</v>
      </c>
      <c r="D18" s="228" t="s">
        <v>1111</v>
      </c>
      <c r="E18" s="228" t="s">
        <v>112</v>
      </c>
      <c r="F18" s="647">
        <v>17.45</v>
      </c>
      <c r="G18" s="647" t="s">
        <v>1247</v>
      </c>
      <c r="H18" s="647">
        <v>17.48</v>
      </c>
      <c r="I18" s="647" t="s">
        <v>1247</v>
      </c>
      <c r="J18" s="647">
        <v>17.63</v>
      </c>
      <c r="K18" s="647">
        <v>17.829999999999998</v>
      </c>
      <c r="L18" s="648" t="s">
        <v>1292</v>
      </c>
      <c r="M18" s="440" t="s">
        <v>354</v>
      </c>
      <c r="N18" s="381"/>
      <c r="O18" s="381"/>
      <c r="P18" s="381"/>
    </row>
    <row r="19" spans="1:17" s="65" customFormat="1" ht="12.75" customHeight="1" x14ac:dyDescent="0.2">
      <c r="A19" s="627" t="s">
        <v>60</v>
      </c>
      <c r="B19" s="228" t="s">
        <v>457</v>
      </c>
      <c r="C19" s="646" t="s">
        <v>458</v>
      </c>
      <c r="D19" s="228" t="s">
        <v>1111</v>
      </c>
      <c r="E19" s="228" t="s">
        <v>459</v>
      </c>
      <c r="F19" s="649">
        <v>14.42</v>
      </c>
      <c r="G19" s="649">
        <v>15.92</v>
      </c>
      <c r="H19" s="649">
        <v>16.190000000000001</v>
      </c>
      <c r="I19" s="649">
        <v>15.82</v>
      </c>
      <c r="J19" s="649">
        <v>15.68</v>
      </c>
      <c r="K19" s="649">
        <v>15.52</v>
      </c>
      <c r="L19" s="650">
        <v>16.190000000000001</v>
      </c>
      <c r="M19" s="377" t="s">
        <v>358</v>
      </c>
      <c r="N19" s="651"/>
      <c r="O19" s="652"/>
      <c r="P19" s="381"/>
    </row>
    <row r="20" spans="1:17" ht="12.75" x14ac:dyDescent="0.2">
      <c r="A20" s="627" t="s">
        <v>67</v>
      </c>
      <c r="B20" s="228" t="s">
        <v>956</v>
      </c>
      <c r="C20" s="646" t="s">
        <v>957</v>
      </c>
      <c r="D20" s="228" t="s">
        <v>1112</v>
      </c>
      <c r="E20" s="228" t="s">
        <v>955</v>
      </c>
      <c r="F20" s="647">
        <v>15.72</v>
      </c>
      <c r="G20" s="647">
        <v>16</v>
      </c>
      <c r="H20" s="647" t="s">
        <v>1247</v>
      </c>
      <c r="I20" s="647"/>
      <c r="J20" s="647"/>
      <c r="K20" s="647"/>
      <c r="L20" s="648" t="s">
        <v>1291</v>
      </c>
      <c r="M20" s="377" t="s">
        <v>358</v>
      </c>
      <c r="N20" s="381"/>
      <c r="O20" s="381"/>
      <c r="P20" s="381"/>
      <c r="Q20" s="65"/>
    </row>
    <row r="21" spans="1:17" s="65" customFormat="1" ht="12.75" customHeight="1" x14ac:dyDescent="0.2">
      <c r="A21" s="627" t="s">
        <v>66</v>
      </c>
      <c r="B21" s="228" t="s">
        <v>1487</v>
      </c>
      <c r="C21" s="646" t="s">
        <v>1197</v>
      </c>
      <c r="D21" s="228" t="s">
        <v>1112</v>
      </c>
      <c r="E21" s="228" t="s">
        <v>112</v>
      </c>
      <c r="F21" s="647">
        <v>14.58</v>
      </c>
      <c r="G21" s="647">
        <v>14.84</v>
      </c>
      <c r="H21" s="647" t="s">
        <v>1247</v>
      </c>
      <c r="I21" s="647"/>
      <c r="J21" s="647"/>
      <c r="K21" s="647"/>
      <c r="L21" s="648" t="s">
        <v>1293</v>
      </c>
      <c r="M21" s="440">
        <v>1</v>
      </c>
      <c r="N21" s="393"/>
      <c r="O21" s="393"/>
      <c r="P21" s="393"/>
    </row>
    <row r="22" spans="1:17" s="65" customFormat="1" ht="12.75" customHeight="1" x14ac:dyDescent="0.2">
      <c r="A22" s="627" t="s">
        <v>65</v>
      </c>
      <c r="B22" s="228" t="s">
        <v>615</v>
      </c>
      <c r="C22" s="646" t="s">
        <v>616</v>
      </c>
      <c r="D22" s="228" t="s">
        <v>1111</v>
      </c>
      <c r="E22" s="228" t="s">
        <v>1118</v>
      </c>
      <c r="F22" s="649">
        <v>14.8</v>
      </c>
      <c r="G22" s="649" t="s">
        <v>1247</v>
      </c>
      <c r="H22" s="649">
        <v>14.4</v>
      </c>
      <c r="I22" s="649"/>
      <c r="J22" s="649"/>
      <c r="K22" s="649"/>
      <c r="L22" s="653">
        <v>14.8</v>
      </c>
      <c r="M22" s="440">
        <v>1</v>
      </c>
      <c r="N22" s="641"/>
      <c r="O22" s="654"/>
      <c r="P22" s="381"/>
    </row>
    <row r="23" spans="1:17" s="65" customFormat="1" ht="12.75" customHeight="1" x14ac:dyDescent="0.2">
      <c r="A23" s="627" t="s">
        <v>64</v>
      </c>
      <c r="B23" s="228" t="s">
        <v>542</v>
      </c>
      <c r="C23" s="646" t="s">
        <v>543</v>
      </c>
      <c r="D23" s="228" t="s">
        <v>1112</v>
      </c>
      <c r="E23" s="228" t="s">
        <v>112</v>
      </c>
      <c r="F23" s="649">
        <v>12</v>
      </c>
      <c r="G23" s="649">
        <v>12.45</v>
      </c>
      <c r="H23" s="649">
        <v>11.97</v>
      </c>
      <c r="I23" s="649"/>
      <c r="J23" s="649"/>
      <c r="K23" s="649"/>
      <c r="L23" s="650">
        <v>12.45</v>
      </c>
      <c r="M23" s="655">
        <v>2</v>
      </c>
      <c r="N23" s="641"/>
      <c r="O23" s="654"/>
      <c r="P23" s="381"/>
    </row>
    <row r="24" spans="1:17" ht="12.75" x14ac:dyDescent="0.2">
      <c r="A24" s="627"/>
      <c r="B24" s="387"/>
      <c r="C24" s="388"/>
      <c r="D24" s="388"/>
      <c r="E24" s="387"/>
      <c r="F24" s="387"/>
      <c r="G24" s="460"/>
      <c r="H24" s="460"/>
      <c r="I24" s="460"/>
      <c r="J24" s="460"/>
      <c r="K24" s="460"/>
      <c r="L24" s="460"/>
      <c r="M24" s="460"/>
      <c r="N24" s="656"/>
      <c r="O24" s="393"/>
      <c r="P24" s="393"/>
      <c r="Q24" s="393"/>
    </row>
    <row r="25" spans="1:17" x14ac:dyDescent="0.2">
      <c r="A25" s="250"/>
      <c r="N25" s="259"/>
      <c r="O25" s="260"/>
      <c r="P25" s="264"/>
      <c r="Q25" s="381"/>
    </row>
    <row r="26" spans="1:17" ht="13.5" customHeight="1" x14ac:dyDescent="0.2">
      <c r="A26" s="250"/>
      <c r="B26" s="263" t="s">
        <v>159</v>
      </c>
      <c r="C26" s="258"/>
      <c r="D26" s="259"/>
      <c r="E26" s="257"/>
      <c r="F26" s="260"/>
      <c r="G26" s="260"/>
      <c r="H26" s="260"/>
      <c r="I26" s="260"/>
      <c r="J26" s="341"/>
      <c r="K26" s="263"/>
      <c r="L26" s="341"/>
      <c r="M26" s="420" t="s">
        <v>1106</v>
      </c>
      <c r="N26" s="18"/>
      <c r="O26" s="260"/>
      <c r="P26" s="260"/>
      <c r="Q26" s="420" t="s">
        <v>1106</v>
      </c>
    </row>
    <row r="27" spans="1:17" ht="13.5" customHeight="1" x14ac:dyDescent="0.2">
      <c r="A27" s="250"/>
      <c r="B27" s="263"/>
      <c r="C27" s="258"/>
      <c r="D27" s="259"/>
      <c r="E27" s="257"/>
      <c r="F27" s="260"/>
      <c r="G27" s="260"/>
      <c r="H27" s="260"/>
      <c r="I27" s="260"/>
      <c r="J27" s="341"/>
      <c r="K27" s="259"/>
      <c r="L27" s="342"/>
      <c r="M27" s="265"/>
      <c r="N27" s="18"/>
      <c r="O27" s="260"/>
      <c r="P27" s="260"/>
      <c r="Q27" s="265"/>
    </row>
    <row r="28" spans="1:17" ht="13.5" customHeight="1" x14ac:dyDescent="0.2">
      <c r="A28" s="250"/>
      <c r="B28" s="263" t="s">
        <v>160</v>
      </c>
      <c r="C28" s="258"/>
      <c r="D28" s="259"/>
      <c r="E28" s="466"/>
      <c r="F28" s="260"/>
      <c r="G28" s="260"/>
      <c r="H28" s="260"/>
      <c r="I28" s="260"/>
      <c r="J28" s="341"/>
      <c r="K28" s="259"/>
      <c r="L28" s="341"/>
      <c r="M28" s="420" t="s">
        <v>1107</v>
      </c>
      <c r="N28" s="18"/>
      <c r="O28" s="260"/>
      <c r="P28" s="260"/>
      <c r="Q28" s="420" t="s">
        <v>1107</v>
      </c>
    </row>
    <row r="29" spans="1:17" ht="13.5" customHeight="1" x14ac:dyDescent="0.2">
      <c r="A29" s="250"/>
      <c r="B29" s="263"/>
      <c r="C29" s="258"/>
      <c r="D29" s="259"/>
      <c r="E29" s="257"/>
      <c r="F29" s="260"/>
      <c r="G29" s="260"/>
      <c r="H29" s="260"/>
      <c r="I29" s="260"/>
      <c r="J29" s="260"/>
      <c r="K29" s="260"/>
      <c r="L29" s="260"/>
      <c r="M29" s="260"/>
      <c r="N29" s="18"/>
      <c r="O29" s="259"/>
      <c r="P29" s="260"/>
      <c r="Q29" s="260"/>
    </row>
    <row r="30" spans="1:17" ht="13.5" customHeight="1" x14ac:dyDescent="0.2">
      <c r="A30" s="250"/>
      <c r="B30" s="263"/>
      <c r="C30" s="258"/>
      <c r="D30" s="259"/>
      <c r="E30" s="257"/>
      <c r="F30" s="260"/>
      <c r="G30" s="260"/>
      <c r="H30" s="260"/>
      <c r="I30" s="260"/>
      <c r="J30" s="260"/>
      <c r="K30" s="260"/>
      <c r="L30" s="260"/>
      <c r="M30" s="260"/>
      <c r="N30" s="18"/>
      <c r="O30" s="259"/>
      <c r="P30" s="260"/>
      <c r="Q30" s="260"/>
    </row>
    <row r="31" spans="1:17" ht="13.5" customHeight="1" x14ac:dyDescent="0.2">
      <c r="B31" s="263" t="s">
        <v>1108</v>
      </c>
      <c r="M31" s="264" t="s">
        <v>1488</v>
      </c>
      <c r="N31" s="18"/>
      <c r="O31" s="267"/>
      <c r="P31" s="267"/>
      <c r="Q31" s="264" t="s">
        <v>1109</v>
      </c>
    </row>
  </sheetData>
  <sortState ref="A12:Q24">
    <sortCondition ref="A12"/>
  </sortState>
  <mergeCells count="13">
    <mergeCell ref="E10:G10"/>
    <mergeCell ref="E6:H6"/>
    <mergeCell ref="E7:H7"/>
    <mergeCell ref="E8:H8"/>
    <mergeCell ref="E9:H9"/>
    <mergeCell ref="J6:L6"/>
    <mergeCell ref="J7:L7"/>
    <mergeCell ref="A5:B5"/>
    <mergeCell ref="A1:N1"/>
    <mergeCell ref="A2:N2"/>
    <mergeCell ref="A3:O3"/>
    <mergeCell ref="B4:O4"/>
    <mergeCell ref="C5:L5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indexed="40"/>
    <pageSetUpPr fitToPage="1"/>
  </sheetPr>
  <dimension ref="A1:W38"/>
  <sheetViews>
    <sheetView topLeftCell="A27" zoomScale="120" zoomScaleNormal="120" workbookViewId="0">
      <selection activeCell="O43" sqref="O43"/>
    </sheetView>
  </sheetViews>
  <sheetFormatPr defaultRowHeight="14.25" x14ac:dyDescent="0.2"/>
  <cols>
    <col min="1" max="1" width="5.140625" style="267" customWidth="1"/>
    <col min="2" max="2" width="21.28515625" style="267" customWidth="1"/>
    <col min="3" max="3" width="11.85546875" style="267" customWidth="1"/>
    <col min="4" max="4" width="6.5703125" style="267" customWidth="1"/>
    <col min="5" max="5" width="29.140625" style="267" customWidth="1"/>
    <col min="6" max="8" width="3.5703125" style="267" hidden="1" customWidth="1"/>
    <col min="9" max="9" width="4.5703125" style="267" customWidth="1"/>
    <col min="10" max="10" width="5.5703125" style="267" customWidth="1"/>
    <col min="11" max="12" width="5.28515625" style="267" customWidth="1"/>
    <col min="13" max="13" width="6.5703125" style="267" customWidth="1"/>
    <col min="14" max="14" width="10.85546875" style="267" customWidth="1"/>
    <col min="15" max="15" width="11" style="268" customWidth="1"/>
    <col min="16" max="21" width="9.140625" style="18" hidden="1" customWidth="1"/>
    <col min="22" max="22" width="0" style="18" hidden="1" customWidth="1"/>
    <col min="23" max="16384" width="9.140625" style="18"/>
  </cols>
  <sheetData>
    <row r="1" spans="1:21" s="70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</row>
    <row r="2" spans="1:21" s="70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21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21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</row>
    <row r="5" spans="1:21" s="66" customFormat="1" ht="29.25" customHeight="1" x14ac:dyDescent="0.15">
      <c r="A5" s="508" t="s">
        <v>1105</v>
      </c>
      <c r="B5" s="509"/>
      <c r="D5" s="501" t="s">
        <v>1103</v>
      </c>
      <c r="E5" s="501"/>
      <c r="F5" s="501"/>
      <c r="G5" s="501"/>
      <c r="H5" s="501"/>
      <c r="I5" s="501"/>
      <c r="J5" s="501"/>
      <c r="K5" s="501"/>
      <c r="L5" s="501"/>
      <c r="M5" s="299"/>
      <c r="N5" s="459" t="s">
        <v>1110</v>
      </c>
    </row>
    <row r="6" spans="1:21" s="70" customFormat="1" ht="17.100000000000001" customHeight="1" x14ac:dyDescent="0.2">
      <c r="A6" s="233" t="s">
        <v>11</v>
      </c>
      <c r="B6" s="234" t="s">
        <v>257</v>
      </c>
      <c r="C6" s="236"/>
      <c r="E6" s="507" t="s">
        <v>92</v>
      </c>
      <c r="F6" s="507"/>
      <c r="G6" s="507"/>
      <c r="H6" s="507"/>
      <c r="I6" s="507"/>
      <c r="J6" s="507"/>
      <c r="K6" s="507"/>
      <c r="L6" s="587" t="s">
        <v>162</v>
      </c>
      <c r="M6" s="587"/>
      <c r="N6" s="270" t="s">
        <v>163</v>
      </c>
    </row>
    <row r="7" spans="1:21" s="70" customFormat="1" ht="17.100000000000001" customHeight="1" x14ac:dyDescent="0.2">
      <c r="A7" s="235" t="s">
        <v>12</v>
      </c>
      <c r="B7" s="234" t="s">
        <v>257</v>
      </c>
      <c r="C7" s="236"/>
      <c r="E7" s="507" t="s">
        <v>16</v>
      </c>
      <c r="F7" s="507"/>
      <c r="G7" s="507"/>
      <c r="H7" s="507"/>
      <c r="I7" s="507"/>
      <c r="J7" s="507"/>
      <c r="K7" s="507"/>
      <c r="L7" s="592" t="s">
        <v>168</v>
      </c>
      <c r="M7" s="592"/>
      <c r="N7" s="482" t="s">
        <v>1104</v>
      </c>
      <c r="O7" s="456"/>
      <c r="P7" s="593"/>
      <c r="Q7" s="593"/>
    </row>
    <row r="8" spans="1:21" s="70" customFormat="1" ht="17.100000000000001" customHeight="1" x14ac:dyDescent="0.2">
      <c r="A8" s="239" t="s">
        <v>13</v>
      </c>
      <c r="B8" s="234" t="s">
        <v>256</v>
      </c>
      <c r="C8" s="242"/>
      <c r="E8" s="594" t="s">
        <v>32</v>
      </c>
      <c r="F8" s="594"/>
      <c r="G8" s="594"/>
      <c r="H8" s="594"/>
      <c r="I8" s="594"/>
      <c r="J8" s="594"/>
      <c r="K8" s="594"/>
      <c r="L8" s="593" t="s">
        <v>295</v>
      </c>
      <c r="M8" s="593"/>
      <c r="N8" s="270" t="s">
        <v>164</v>
      </c>
      <c r="O8" s="238"/>
      <c r="P8" s="593"/>
      <c r="Q8" s="593"/>
    </row>
    <row r="9" spans="1:21" s="70" customFormat="1" ht="12" x14ac:dyDescent="0.2">
      <c r="A9" s="242"/>
      <c r="B9" s="242"/>
      <c r="C9" s="242"/>
      <c r="E9" s="588" t="s">
        <v>220</v>
      </c>
      <c r="F9" s="588"/>
      <c r="G9" s="588"/>
      <c r="H9" s="588"/>
      <c r="I9" s="588"/>
      <c r="J9" s="588"/>
      <c r="K9" s="588"/>
      <c r="L9" s="242"/>
      <c r="N9" s="328" t="s">
        <v>1289</v>
      </c>
      <c r="O9" s="242"/>
    </row>
    <row r="10" spans="1:21" s="70" customFormat="1" x14ac:dyDescent="0.2">
      <c r="A10" s="290"/>
      <c r="B10" s="290"/>
      <c r="C10" s="645"/>
      <c r="D10" s="645"/>
      <c r="E10" s="588"/>
      <c r="F10" s="588"/>
      <c r="G10" s="588"/>
      <c r="H10" s="588"/>
      <c r="I10" s="588"/>
      <c r="J10" s="588"/>
      <c r="K10" s="645"/>
      <c r="L10" s="645"/>
      <c r="M10" s="292"/>
      <c r="N10" s="290"/>
      <c r="O10" s="293"/>
    </row>
    <row r="11" spans="1:21" ht="22.5" customHeight="1" x14ac:dyDescent="0.2">
      <c r="A11" s="483" t="s">
        <v>26</v>
      </c>
      <c r="B11" s="483" t="s">
        <v>153</v>
      </c>
      <c r="C11" s="483" t="s">
        <v>154</v>
      </c>
      <c r="D11" s="483" t="s">
        <v>155</v>
      </c>
      <c r="E11" s="483" t="s">
        <v>156</v>
      </c>
      <c r="F11" s="289" t="s">
        <v>7</v>
      </c>
      <c r="G11" s="483" t="s">
        <v>8</v>
      </c>
      <c r="H11" s="289" t="s">
        <v>9</v>
      </c>
      <c r="I11" s="289" t="s">
        <v>7</v>
      </c>
      <c r="J11" s="483" t="s">
        <v>8</v>
      </c>
      <c r="K11" s="289" t="s">
        <v>9</v>
      </c>
      <c r="L11" s="483" t="s">
        <v>17</v>
      </c>
      <c r="M11" s="483" t="s">
        <v>165</v>
      </c>
      <c r="N11" s="483" t="s">
        <v>158</v>
      </c>
      <c r="O11" s="334"/>
      <c r="P11" s="65"/>
      <c r="Q11" s="65"/>
      <c r="R11" s="334" t="s">
        <v>226</v>
      </c>
      <c r="S11" s="18" t="s">
        <v>320</v>
      </c>
      <c r="T11" s="18" t="s">
        <v>350</v>
      </c>
      <c r="U11" s="18" t="s">
        <v>30</v>
      </c>
    </row>
    <row r="12" spans="1:21" ht="12.75" customHeight="1" x14ac:dyDescent="0.2">
      <c r="A12" s="627" t="s">
        <v>7</v>
      </c>
      <c r="B12" s="228" t="s">
        <v>621</v>
      </c>
      <c r="C12" s="228" t="s">
        <v>622</v>
      </c>
      <c r="D12" s="228" t="s">
        <v>1113</v>
      </c>
      <c r="E12" s="228" t="s">
        <v>1118</v>
      </c>
      <c r="F12" s="460"/>
      <c r="G12" s="460"/>
      <c r="H12" s="460"/>
      <c r="I12" s="377" t="s">
        <v>1286</v>
      </c>
      <c r="J12" s="377" t="s">
        <v>1283</v>
      </c>
      <c r="K12" s="377" t="s">
        <v>1287</v>
      </c>
      <c r="L12" s="377" t="s">
        <v>1288</v>
      </c>
      <c r="M12" s="643">
        <v>58.81</v>
      </c>
      <c r="N12" s="344" t="s">
        <v>354</v>
      </c>
      <c r="O12" s="356"/>
      <c r="P12" s="356"/>
      <c r="Q12" s="356"/>
      <c r="R12" s="356" t="s">
        <v>64</v>
      </c>
      <c r="S12" s="18" t="str">
        <f>N12</f>
        <v>мс</v>
      </c>
      <c r="T12" s="3" t="e">
        <f>#REF!</f>
        <v>#REF!</v>
      </c>
      <c r="U12" s="3" t="e">
        <f>#REF!</f>
        <v>#REF!</v>
      </c>
    </row>
    <row r="13" spans="1:21" ht="12.75" customHeight="1" x14ac:dyDescent="0.2">
      <c r="A13" s="627" t="s">
        <v>8</v>
      </c>
      <c r="B13" s="228" t="s">
        <v>519</v>
      </c>
      <c r="C13" s="228" t="s">
        <v>520</v>
      </c>
      <c r="D13" s="228" t="s">
        <v>1113</v>
      </c>
      <c r="E13" s="228" t="s">
        <v>112</v>
      </c>
      <c r="F13" s="641"/>
      <c r="G13" s="641"/>
      <c r="H13" s="641"/>
      <c r="I13" s="377" t="s">
        <v>1247</v>
      </c>
      <c r="J13" s="377" t="s">
        <v>1276</v>
      </c>
      <c r="K13" s="377" t="s">
        <v>1277</v>
      </c>
      <c r="L13" s="377" t="s">
        <v>1278</v>
      </c>
      <c r="M13" s="643">
        <v>57.29</v>
      </c>
      <c r="N13" s="344" t="s">
        <v>354</v>
      </c>
      <c r="O13" s="18"/>
      <c r="R13" s="356" t="s">
        <v>61</v>
      </c>
      <c r="S13" s="18" t="str">
        <f>N13</f>
        <v>мс</v>
      </c>
      <c r="T13" s="3" t="e">
        <f>#REF!</f>
        <v>#REF!</v>
      </c>
      <c r="U13" s="3" t="e">
        <f>#REF!</f>
        <v>#REF!</v>
      </c>
    </row>
    <row r="14" spans="1:21" ht="12.75" customHeight="1" x14ac:dyDescent="0.2">
      <c r="A14" s="627" t="s">
        <v>9</v>
      </c>
      <c r="B14" s="228" t="s">
        <v>689</v>
      </c>
      <c r="C14" s="228" t="s">
        <v>690</v>
      </c>
      <c r="D14" s="228" t="s">
        <v>1111</v>
      </c>
      <c r="E14" s="228" t="s">
        <v>691</v>
      </c>
      <c r="F14" s="460"/>
      <c r="G14" s="460"/>
      <c r="H14" s="460"/>
      <c r="I14" s="377" t="s">
        <v>1283</v>
      </c>
      <c r="J14" s="377" t="s">
        <v>1284</v>
      </c>
      <c r="K14" s="377" t="s">
        <v>1285</v>
      </c>
      <c r="L14" s="377" t="s">
        <v>1247</v>
      </c>
      <c r="M14" s="643">
        <v>57.21</v>
      </c>
      <c r="N14" s="344" t="s">
        <v>354</v>
      </c>
      <c r="O14" s="18"/>
      <c r="R14" s="356" t="s">
        <v>63</v>
      </c>
      <c r="S14" s="18" t="str">
        <f>N14</f>
        <v>мс</v>
      </c>
      <c r="T14" s="3" t="e">
        <f>#REF!</f>
        <v>#REF!</v>
      </c>
      <c r="U14" s="3" t="e">
        <f>#REF!</f>
        <v>#REF!</v>
      </c>
    </row>
    <row r="15" spans="1:21" ht="12.75" customHeight="1" x14ac:dyDescent="0.2">
      <c r="A15" s="627" t="s">
        <v>17</v>
      </c>
      <c r="B15" s="228" t="s">
        <v>669</v>
      </c>
      <c r="C15" s="228" t="s">
        <v>670</v>
      </c>
      <c r="D15" s="228" t="s">
        <v>1112</v>
      </c>
      <c r="E15" s="228" t="s">
        <v>261</v>
      </c>
      <c r="F15" s="460"/>
      <c r="G15" s="460"/>
      <c r="H15" s="460"/>
      <c r="I15" s="377" t="s">
        <v>1247</v>
      </c>
      <c r="J15" s="377" t="s">
        <v>1272</v>
      </c>
      <c r="K15" s="377" t="s">
        <v>1273</v>
      </c>
      <c r="L15" s="377" t="s">
        <v>1247</v>
      </c>
      <c r="M15" s="643">
        <v>49.63</v>
      </c>
      <c r="N15" s="344" t="s">
        <v>358</v>
      </c>
      <c r="O15" s="356"/>
      <c r="P15" s="356"/>
      <c r="Q15" s="356"/>
      <c r="R15" s="356" t="s">
        <v>77</v>
      </c>
      <c r="S15" s="18" t="str">
        <f>N15</f>
        <v>кмс</v>
      </c>
      <c r="T15" s="3" t="e">
        <f>#REF!</f>
        <v>#REF!</v>
      </c>
      <c r="U15" s="3" t="e">
        <f>#REF!</f>
        <v>#REF!</v>
      </c>
    </row>
    <row r="16" spans="1:21" ht="12.75" customHeight="1" x14ac:dyDescent="0.2">
      <c r="A16" s="627" t="s">
        <v>18</v>
      </c>
      <c r="B16" s="228" t="s">
        <v>954</v>
      </c>
      <c r="C16" s="228" t="s">
        <v>882</v>
      </c>
      <c r="D16" s="228" t="s">
        <v>1112</v>
      </c>
      <c r="E16" s="228" t="s">
        <v>955</v>
      </c>
      <c r="F16" s="460"/>
      <c r="G16" s="460"/>
      <c r="H16" s="460"/>
      <c r="I16" s="377" t="s">
        <v>1279</v>
      </c>
      <c r="J16" s="377" t="s">
        <v>1280</v>
      </c>
      <c r="K16" s="377" t="s">
        <v>1281</v>
      </c>
      <c r="L16" s="377" t="s">
        <v>1282</v>
      </c>
      <c r="M16" s="643">
        <v>48.43</v>
      </c>
      <c r="N16" s="344" t="s">
        <v>358</v>
      </c>
      <c r="O16" s="18"/>
      <c r="R16" s="356" t="s">
        <v>62</v>
      </c>
      <c r="S16" s="18" t="str">
        <f>N16</f>
        <v>кмс</v>
      </c>
      <c r="T16" s="3" t="e">
        <f>#REF!</f>
        <v>#REF!</v>
      </c>
      <c r="U16" s="3" t="e">
        <f>#REF!</f>
        <v>#REF!</v>
      </c>
    </row>
    <row r="17" spans="1:22" ht="12.75" customHeight="1" x14ac:dyDescent="0.2">
      <c r="A17" s="627" t="s">
        <v>19</v>
      </c>
      <c r="B17" s="228" t="s">
        <v>709</v>
      </c>
      <c r="C17" s="228" t="s">
        <v>710</v>
      </c>
      <c r="D17" s="228" t="s">
        <v>1112</v>
      </c>
      <c r="E17" s="228" t="s">
        <v>1177</v>
      </c>
      <c r="F17" s="460"/>
      <c r="G17" s="460"/>
      <c r="H17" s="460"/>
      <c r="I17" s="377" t="s">
        <v>1274</v>
      </c>
      <c r="J17" s="377" t="s">
        <v>1247</v>
      </c>
      <c r="K17" s="377" t="s">
        <v>1247</v>
      </c>
      <c r="L17" s="377" t="s">
        <v>1275</v>
      </c>
      <c r="M17" s="643">
        <v>46.8</v>
      </c>
      <c r="N17" s="344">
        <v>1</v>
      </c>
      <c r="O17" s="356"/>
      <c r="P17" s="356"/>
      <c r="Q17" s="356"/>
      <c r="R17" s="356" t="s">
        <v>73</v>
      </c>
      <c r="S17" s="18">
        <f>N17</f>
        <v>1</v>
      </c>
      <c r="T17" s="3" t="e">
        <f>#REF!</f>
        <v>#REF!</v>
      </c>
      <c r="U17" s="3" t="e">
        <f>#REF!</f>
        <v>#REF!</v>
      </c>
    </row>
    <row r="18" spans="1:22" ht="12.75" customHeight="1" x14ac:dyDescent="0.2">
      <c r="A18" s="627" t="s">
        <v>20</v>
      </c>
      <c r="B18" s="228" t="s">
        <v>397</v>
      </c>
      <c r="C18" s="228" t="s">
        <v>398</v>
      </c>
      <c r="D18" s="228" t="s">
        <v>1112</v>
      </c>
      <c r="E18" s="228" t="s">
        <v>392</v>
      </c>
      <c r="F18" s="460"/>
      <c r="G18" s="460"/>
      <c r="H18" s="460"/>
      <c r="I18" s="377" t="s">
        <v>1269</v>
      </c>
      <c r="J18" s="377" t="s">
        <v>1247</v>
      </c>
      <c r="K18" s="377" t="s">
        <v>1270</v>
      </c>
      <c r="L18" s="377" t="s">
        <v>1271</v>
      </c>
      <c r="M18" s="643">
        <v>45.99</v>
      </c>
      <c r="N18" s="344">
        <v>1</v>
      </c>
      <c r="O18" s="18"/>
      <c r="R18" s="356" t="s">
        <v>75</v>
      </c>
      <c r="S18" s="18">
        <f>N18</f>
        <v>1</v>
      </c>
      <c r="T18" s="3" t="e">
        <f>#REF!</f>
        <v>#REF!</v>
      </c>
      <c r="U18" s="3" t="e">
        <f>#REF!</f>
        <v>#REF!</v>
      </c>
    </row>
    <row r="19" spans="1:22" ht="12.75" customHeight="1" x14ac:dyDescent="0.2">
      <c r="A19" s="627" t="s">
        <v>60</v>
      </c>
      <c r="B19" s="228" t="s">
        <v>1490</v>
      </c>
      <c r="C19" s="228" t="s">
        <v>1176</v>
      </c>
      <c r="D19" s="228" t="s">
        <v>8</v>
      </c>
      <c r="E19" s="228" t="s">
        <v>112</v>
      </c>
      <c r="F19" s="460"/>
      <c r="G19" s="460"/>
      <c r="H19" s="460"/>
      <c r="I19" s="377">
        <v>38.630000000000003</v>
      </c>
      <c r="J19" s="377">
        <v>35.97</v>
      </c>
      <c r="K19" s="377">
        <v>39.869999999999997</v>
      </c>
      <c r="L19" s="377">
        <v>39.520000000000003</v>
      </c>
      <c r="M19" s="643">
        <v>39.869999999999997</v>
      </c>
      <c r="N19" s="344">
        <v>2</v>
      </c>
      <c r="O19" s="356"/>
      <c r="P19" s="356"/>
      <c r="Q19" s="356"/>
      <c r="R19" s="356" t="s">
        <v>1068</v>
      </c>
      <c r="S19" s="18">
        <f>N19</f>
        <v>2</v>
      </c>
      <c r="T19" s="3" t="e">
        <f>#REF!</f>
        <v>#REF!</v>
      </c>
      <c r="U19" s="3" t="e">
        <f>#REF!</f>
        <v>#REF!</v>
      </c>
    </row>
    <row r="20" spans="1:22" ht="12.75" customHeight="1" x14ac:dyDescent="0.2">
      <c r="A20" s="627"/>
      <c r="B20" s="228"/>
      <c r="C20" s="228"/>
      <c r="D20" s="228"/>
      <c r="E20" s="228"/>
      <c r="F20" s="460"/>
      <c r="G20" s="460"/>
      <c r="H20" s="460"/>
      <c r="I20" s="377"/>
      <c r="J20" s="377"/>
      <c r="K20" s="377"/>
      <c r="L20" s="377"/>
      <c r="M20" s="644"/>
      <c r="N20" s="344"/>
      <c r="O20" s="356"/>
      <c r="P20" s="356"/>
      <c r="Q20" s="356"/>
      <c r="R20" s="356"/>
      <c r="T20" s="3"/>
      <c r="U20" s="3"/>
    </row>
    <row r="21" spans="1:22" ht="12.75" customHeight="1" x14ac:dyDescent="0.2">
      <c r="A21" s="627"/>
      <c r="B21" s="387"/>
      <c r="C21" s="388"/>
      <c r="D21" s="388"/>
      <c r="E21" s="387"/>
      <c r="F21" s="626"/>
      <c r="G21" s="626"/>
      <c r="H21" s="626"/>
      <c r="I21" s="626"/>
      <c r="J21" s="464"/>
      <c r="K21" s="463"/>
      <c r="L21" s="463"/>
      <c r="M21" s="465"/>
      <c r="N21" s="344"/>
      <c r="O21" s="392"/>
      <c r="S21" s="356" t="e">
        <f>#REF!</f>
        <v>#REF!</v>
      </c>
      <c r="T21" s="18">
        <f t="shared" ref="S12:T24" si="0">O21</f>
        <v>0</v>
      </c>
      <c r="U21" s="3">
        <f>I21</f>
        <v>0</v>
      </c>
      <c r="V21" s="3">
        <f t="shared" ref="V21:V24" si="1">M21</f>
        <v>0</v>
      </c>
    </row>
    <row r="22" spans="1:22" ht="12.75" customHeight="1" x14ac:dyDescent="0.2">
      <c r="A22" s="627"/>
      <c r="B22" s="387"/>
      <c r="C22" s="388"/>
      <c r="D22" s="388"/>
      <c r="E22" s="387"/>
      <c r="F22" s="460"/>
      <c r="G22" s="460"/>
      <c r="H22" s="460"/>
      <c r="I22" s="460"/>
      <c r="J22" s="463"/>
      <c r="K22" s="464"/>
      <c r="L22" s="463"/>
      <c r="M22" s="465"/>
      <c r="N22" s="461"/>
      <c r="O22" s="345"/>
      <c r="P22" s="356"/>
      <c r="Q22" s="356"/>
      <c r="R22" s="356"/>
      <c r="S22" s="356" t="s">
        <v>65</v>
      </c>
      <c r="T22" s="18">
        <f t="shared" si="0"/>
        <v>0</v>
      </c>
      <c r="U22" s="3">
        <f>I22</f>
        <v>0</v>
      </c>
      <c r="V22" s="3">
        <f t="shared" si="1"/>
        <v>0</v>
      </c>
    </row>
    <row r="23" spans="1:22" ht="12.75" customHeight="1" x14ac:dyDescent="0.2">
      <c r="A23" s="250"/>
      <c r="B23" s="387"/>
      <c r="C23" s="388"/>
      <c r="D23" s="388"/>
      <c r="E23" s="387"/>
      <c r="F23" s="254"/>
      <c r="G23" s="254"/>
      <c r="H23" s="254"/>
      <c r="I23" s="254"/>
      <c r="J23" s="463"/>
      <c r="K23" s="463"/>
      <c r="L23" s="465"/>
      <c r="M23" s="465"/>
      <c r="N23" s="344"/>
      <c r="O23" s="259"/>
      <c r="S23" s="356" t="s">
        <v>66</v>
      </c>
      <c r="T23" s="18">
        <f t="shared" si="0"/>
        <v>0</v>
      </c>
      <c r="U23" s="3">
        <f>I23</f>
        <v>0</v>
      </c>
      <c r="V23" s="3">
        <f t="shared" si="1"/>
        <v>0</v>
      </c>
    </row>
    <row r="24" spans="1:22" ht="12.75" customHeight="1" x14ac:dyDescent="0.2">
      <c r="A24" s="250"/>
      <c r="B24" s="387"/>
      <c r="C24" s="388"/>
      <c r="D24" s="388"/>
      <c r="E24" s="387"/>
      <c r="F24" s="254"/>
      <c r="G24" s="254"/>
      <c r="H24" s="254"/>
      <c r="I24" s="254"/>
      <c r="J24" s="463"/>
      <c r="K24" s="463"/>
      <c r="L24" s="463"/>
      <c r="M24" s="465"/>
      <c r="N24" s="344"/>
      <c r="O24" s="259"/>
      <c r="S24" s="356" t="s">
        <v>67</v>
      </c>
      <c r="T24" s="18">
        <f t="shared" si="0"/>
        <v>0</v>
      </c>
      <c r="U24" s="3">
        <f>I24</f>
        <v>0</v>
      </c>
      <c r="V24" s="3">
        <f t="shared" si="1"/>
        <v>0</v>
      </c>
    </row>
    <row r="25" spans="1:22" ht="12.75" customHeight="1" x14ac:dyDescent="0.2">
      <c r="A25" s="250"/>
      <c r="B25" s="387"/>
      <c r="C25" s="388"/>
      <c r="D25" s="388"/>
      <c r="E25" s="387"/>
      <c r="F25" s="254"/>
      <c r="G25" s="254"/>
      <c r="H25" s="254"/>
      <c r="I25" s="254"/>
      <c r="J25" s="370"/>
      <c r="K25" s="370"/>
      <c r="L25" s="370"/>
      <c r="M25" s="370"/>
      <c r="N25" s="259"/>
      <c r="O25" s="345"/>
      <c r="P25" s="356"/>
      <c r="Q25" s="356"/>
      <c r="R25" s="356"/>
      <c r="S25" s="356"/>
      <c r="U25" s="3"/>
      <c r="V25" s="3"/>
    </row>
    <row r="26" spans="1:22" ht="12.75" customHeight="1" x14ac:dyDescent="0.2">
      <c r="A26" s="250"/>
      <c r="B26" s="387"/>
      <c r="C26" s="388"/>
      <c r="D26" s="388"/>
      <c r="E26" s="387"/>
      <c r="F26" s="254"/>
      <c r="G26" s="254"/>
      <c r="H26" s="254"/>
      <c r="I26" s="254"/>
      <c r="J26" s="259"/>
      <c r="K26" s="259"/>
      <c r="L26" s="259"/>
      <c r="M26" s="259"/>
      <c r="N26" s="259"/>
      <c r="O26" s="345"/>
      <c r="P26" s="356"/>
      <c r="Q26" s="356"/>
      <c r="R26" s="356"/>
      <c r="S26" s="356"/>
      <c r="U26" s="3"/>
      <c r="V26" s="3"/>
    </row>
    <row r="27" spans="1:22" x14ac:dyDescent="0.2">
      <c r="A27" s="250"/>
      <c r="O27" s="266"/>
    </row>
    <row r="28" spans="1:22" x14ac:dyDescent="0.2">
      <c r="A28" s="250"/>
      <c r="O28" s="266"/>
    </row>
    <row r="29" spans="1:22" x14ac:dyDescent="0.2">
      <c r="A29" s="250"/>
      <c r="O29" s="266"/>
    </row>
    <row r="30" spans="1:22" x14ac:dyDescent="0.2">
      <c r="A30" s="250"/>
      <c r="O30" s="264"/>
    </row>
    <row r="31" spans="1:22" ht="13.5" customHeight="1" x14ac:dyDescent="0.2">
      <c r="A31" s="250"/>
      <c r="B31" s="263" t="s">
        <v>159</v>
      </c>
      <c r="C31" s="258"/>
      <c r="D31" s="259"/>
      <c r="E31" s="257"/>
      <c r="F31" s="260"/>
      <c r="G31" s="260"/>
      <c r="H31" s="260"/>
      <c r="I31" s="260"/>
      <c r="J31" s="341"/>
      <c r="K31" s="263"/>
      <c r="L31" s="341"/>
      <c r="M31" s="260"/>
      <c r="N31" s="420" t="s">
        <v>1106</v>
      </c>
    </row>
    <row r="32" spans="1:22" ht="13.5" customHeight="1" x14ac:dyDescent="0.2">
      <c r="A32" s="250"/>
      <c r="B32" s="263"/>
      <c r="C32" s="258"/>
      <c r="D32" s="259"/>
      <c r="E32" s="257"/>
      <c r="F32" s="260"/>
      <c r="G32" s="260"/>
      <c r="H32" s="260"/>
      <c r="I32" s="260"/>
      <c r="J32" s="341"/>
      <c r="K32" s="259"/>
      <c r="L32" s="342"/>
      <c r="M32" s="260"/>
      <c r="N32" s="265"/>
    </row>
    <row r="33" spans="1:15" ht="13.5" customHeight="1" x14ac:dyDescent="0.2">
      <c r="A33" s="250"/>
      <c r="B33" s="263" t="s">
        <v>160</v>
      </c>
      <c r="C33" s="258"/>
      <c r="D33" s="259"/>
      <c r="E33" s="458"/>
      <c r="F33" s="260"/>
      <c r="G33" s="260"/>
      <c r="H33" s="260"/>
      <c r="I33" s="260"/>
      <c r="J33" s="341"/>
      <c r="K33" s="259"/>
      <c r="L33" s="341"/>
      <c r="M33" s="260"/>
      <c r="N33" s="420" t="s">
        <v>1107</v>
      </c>
    </row>
    <row r="34" spans="1:15" ht="13.5" customHeight="1" x14ac:dyDescent="0.2">
      <c r="A34" s="250"/>
      <c r="B34" s="263"/>
      <c r="C34" s="258"/>
      <c r="D34" s="259"/>
      <c r="E34" s="257"/>
      <c r="F34" s="260"/>
      <c r="G34" s="260"/>
      <c r="H34" s="260"/>
      <c r="I34" s="260"/>
      <c r="J34" s="260"/>
      <c r="K34" s="260"/>
      <c r="L34" s="260"/>
      <c r="M34" s="259"/>
      <c r="N34" s="260"/>
    </row>
    <row r="35" spans="1:15" ht="13.5" customHeight="1" x14ac:dyDescent="0.2">
      <c r="A35" s="250"/>
      <c r="B35" s="263"/>
      <c r="C35" s="258"/>
      <c r="D35" s="259"/>
      <c r="E35" s="257"/>
      <c r="F35" s="260"/>
      <c r="G35" s="260"/>
      <c r="H35" s="260"/>
      <c r="I35" s="260"/>
      <c r="J35" s="260"/>
      <c r="K35" s="260"/>
      <c r="L35" s="260"/>
      <c r="M35" s="259"/>
      <c r="N35" s="260"/>
    </row>
    <row r="36" spans="1:15" ht="13.5" customHeight="1" x14ac:dyDescent="0.2">
      <c r="B36" s="263" t="s">
        <v>1108</v>
      </c>
      <c r="N36" s="264" t="s">
        <v>1468</v>
      </c>
    </row>
    <row r="38" spans="1:15" x14ac:dyDescent="0.2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</row>
  </sheetData>
  <sortState ref="A12:X20">
    <sortCondition ref="A12"/>
  </sortState>
  <mergeCells count="16">
    <mergeCell ref="P7:Q7"/>
    <mergeCell ref="E10:J10"/>
    <mergeCell ref="P8:Q8"/>
    <mergeCell ref="E6:K6"/>
    <mergeCell ref="E7:K7"/>
    <mergeCell ref="E8:K8"/>
    <mergeCell ref="E9:K9"/>
    <mergeCell ref="L8:M8"/>
    <mergeCell ref="L7:M7"/>
    <mergeCell ref="L6:M6"/>
    <mergeCell ref="A1:O1"/>
    <mergeCell ref="A2:O2"/>
    <mergeCell ref="A5:B5"/>
    <mergeCell ref="A3:Q3"/>
    <mergeCell ref="B4:Q4"/>
    <mergeCell ref="D5:L5"/>
  </mergeCells>
  <phoneticPr fontId="2" type="noConversion"/>
  <printOptions horizontalCentered="1"/>
  <pageMargins left="0" right="0" top="0" bottom="0" header="0" footer="0"/>
  <pageSetup paperSize="9" scale="83" fitToHeight="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indexed="40"/>
    <pageSetUpPr fitToPage="1"/>
  </sheetPr>
  <dimension ref="A1:W38"/>
  <sheetViews>
    <sheetView topLeftCell="A29" zoomScale="142" zoomScaleNormal="142" workbookViewId="0">
      <selection activeCell="N29" sqref="N29:N34"/>
    </sheetView>
  </sheetViews>
  <sheetFormatPr defaultRowHeight="14.25" x14ac:dyDescent="0.2"/>
  <cols>
    <col min="1" max="1" width="4.140625" style="267" customWidth="1"/>
    <col min="2" max="2" width="18.28515625" style="267" customWidth="1"/>
    <col min="3" max="3" width="11.85546875" style="267" customWidth="1"/>
    <col min="4" max="4" width="6.5703125" style="267" customWidth="1"/>
    <col min="5" max="5" width="22.42578125" style="267" customWidth="1"/>
    <col min="6" max="8" width="3.5703125" style="267" hidden="1" customWidth="1"/>
    <col min="9" max="9" width="4.7109375" style="267" customWidth="1"/>
    <col min="10" max="10" width="4.5703125" style="267" customWidth="1"/>
    <col min="11" max="11" width="4.7109375" style="267" customWidth="1"/>
    <col min="12" max="12" width="4.85546875" style="267" customWidth="1"/>
    <col min="13" max="13" width="8.7109375" style="267" customWidth="1"/>
    <col min="14" max="14" width="6.42578125" style="268" customWidth="1"/>
    <col min="15" max="20" width="9.140625" style="18" hidden="1" customWidth="1"/>
    <col min="21" max="16384" width="9.140625" style="18"/>
  </cols>
  <sheetData>
    <row r="1" spans="1:20" ht="12.95" customHeight="1" x14ac:dyDescent="0.2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</row>
    <row r="2" spans="1:20" ht="12.95" customHeight="1" x14ac:dyDescent="0.2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</row>
    <row r="3" spans="1:20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</row>
    <row r="4" spans="1:20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</row>
    <row r="5" spans="1:20" s="66" customFormat="1" ht="44.25" customHeight="1" x14ac:dyDescent="0.15">
      <c r="A5" s="508" t="s">
        <v>1105</v>
      </c>
      <c r="B5" s="509"/>
      <c r="C5" s="501" t="s">
        <v>1103</v>
      </c>
      <c r="D5" s="501"/>
      <c r="E5" s="501"/>
      <c r="F5" s="501"/>
      <c r="G5" s="501"/>
      <c r="H5" s="501"/>
      <c r="I5" s="501"/>
      <c r="J5" s="501"/>
      <c r="K5" s="501"/>
      <c r="L5" s="501"/>
      <c r="M5" s="587" t="s">
        <v>1110</v>
      </c>
      <c r="N5" s="587"/>
    </row>
    <row r="6" spans="1:20" ht="17.100000000000001" customHeight="1" x14ac:dyDescent="0.2">
      <c r="A6" s="233" t="s">
        <v>11</v>
      </c>
      <c r="B6" s="234" t="s">
        <v>258</v>
      </c>
      <c r="C6" s="507" t="s">
        <v>92</v>
      </c>
      <c r="D6" s="507"/>
      <c r="E6" s="507"/>
      <c r="F6" s="507"/>
      <c r="G6" s="507"/>
      <c r="H6" s="507"/>
      <c r="I6" s="507"/>
      <c r="J6" s="587" t="s">
        <v>162</v>
      </c>
      <c r="K6" s="587"/>
      <c r="L6" s="587"/>
      <c r="M6" s="270" t="s">
        <v>163</v>
      </c>
      <c r="N6" s="270" t="s">
        <v>164</v>
      </c>
    </row>
    <row r="7" spans="1:20" ht="17.100000000000001" customHeight="1" x14ac:dyDescent="0.2">
      <c r="A7" s="235" t="s">
        <v>12</v>
      </c>
      <c r="B7" s="234" t="s">
        <v>258</v>
      </c>
      <c r="C7" s="507" t="s">
        <v>16</v>
      </c>
      <c r="D7" s="507"/>
      <c r="E7" s="507"/>
      <c r="F7" s="507"/>
      <c r="G7" s="507"/>
      <c r="H7" s="507"/>
      <c r="I7" s="507"/>
      <c r="J7" s="592" t="s">
        <v>168</v>
      </c>
      <c r="K7" s="592"/>
      <c r="L7" s="592"/>
      <c r="M7" s="238" t="s">
        <v>1104</v>
      </c>
      <c r="N7" s="238" t="s">
        <v>1290</v>
      </c>
    </row>
    <row r="8" spans="1:20" ht="17.100000000000001" customHeight="1" x14ac:dyDescent="0.2">
      <c r="A8" s="239" t="s">
        <v>13</v>
      </c>
      <c r="B8" s="234" t="s">
        <v>258</v>
      </c>
      <c r="C8" s="594" t="s">
        <v>33</v>
      </c>
      <c r="D8" s="594"/>
      <c r="E8" s="594"/>
      <c r="F8" s="594"/>
      <c r="G8" s="594"/>
      <c r="H8" s="594"/>
      <c r="I8" s="594"/>
      <c r="J8" s="425"/>
      <c r="K8" s="425"/>
      <c r="N8" s="238"/>
    </row>
    <row r="9" spans="1:20" ht="15" customHeight="1" x14ac:dyDescent="0.2">
      <c r="A9" s="242"/>
      <c r="B9" s="242"/>
      <c r="C9" s="588" t="s">
        <v>219</v>
      </c>
      <c r="D9" s="588"/>
      <c r="E9" s="588"/>
      <c r="F9" s="588"/>
      <c r="G9" s="588"/>
      <c r="H9" s="588"/>
      <c r="I9" s="588"/>
      <c r="J9" s="593" t="s">
        <v>1491</v>
      </c>
      <c r="K9" s="593"/>
      <c r="L9" s="593"/>
      <c r="M9" s="242"/>
      <c r="N9" s="242"/>
    </row>
    <row r="10" spans="1:20" ht="15" customHeight="1" x14ac:dyDescent="0.2">
      <c r="A10" s="290"/>
      <c r="B10" s="290"/>
      <c r="C10" s="291"/>
      <c r="D10" s="291"/>
      <c r="E10" s="588"/>
      <c r="F10" s="588"/>
      <c r="G10" s="588"/>
      <c r="H10" s="588"/>
      <c r="I10" s="588"/>
      <c r="J10" s="588"/>
      <c r="K10" s="291"/>
      <c r="L10" s="291"/>
      <c r="M10" s="290"/>
      <c r="N10" s="293"/>
    </row>
    <row r="11" spans="1:20" ht="16.5" x14ac:dyDescent="0.2">
      <c r="A11" s="249" t="s">
        <v>1200</v>
      </c>
      <c r="B11" s="249" t="s">
        <v>153</v>
      </c>
      <c r="C11" s="249" t="s">
        <v>154</v>
      </c>
      <c r="D11" s="249" t="s">
        <v>155</v>
      </c>
      <c r="E11" s="249" t="s">
        <v>156</v>
      </c>
      <c r="F11" s="289" t="s">
        <v>7</v>
      </c>
      <c r="G11" s="249" t="s">
        <v>8</v>
      </c>
      <c r="H11" s="289" t="s">
        <v>9</v>
      </c>
      <c r="I11" s="289" t="s">
        <v>7</v>
      </c>
      <c r="J11" s="249" t="s">
        <v>8</v>
      </c>
      <c r="K11" s="289" t="s">
        <v>9</v>
      </c>
      <c r="L11" s="249" t="s">
        <v>17</v>
      </c>
      <c r="M11" s="249" t="s">
        <v>165</v>
      </c>
      <c r="N11" s="249" t="s">
        <v>158</v>
      </c>
      <c r="O11" s="334"/>
      <c r="P11" s="65"/>
      <c r="Q11" s="65"/>
      <c r="R11" s="334" t="s">
        <v>226</v>
      </c>
      <c r="S11" s="18" t="s">
        <v>320</v>
      </c>
      <c r="T11" s="18" t="s">
        <v>325</v>
      </c>
    </row>
    <row r="12" spans="1:20" ht="12.75" x14ac:dyDescent="0.2">
      <c r="A12" s="319" t="s">
        <v>7</v>
      </c>
      <c r="B12" s="426" t="s">
        <v>618</v>
      </c>
      <c r="C12" s="426" t="s">
        <v>619</v>
      </c>
      <c r="D12" s="426" t="s">
        <v>1113</v>
      </c>
      <c r="E12" s="426" t="s">
        <v>1118</v>
      </c>
      <c r="F12" s="490"/>
      <c r="G12" s="490"/>
      <c r="H12" s="490"/>
      <c r="I12" s="712" t="s">
        <v>1239</v>
      </c>
      <c r="J12" s="712" t="s">
        <v>1261</v>
      </c>
      <c r="K12" s="712" t="s">
        <v>1262</v>
      </c>
      <c r="L12" s="712" t="s">
        <v>1263</v>
      </c>
      <c r="M12" s="635" t="s">
        <v>1239</v>
      </c>
      <c r="N12" s="492" t="s">
        <v>361</v>
      </c>
      <c r="O12" s="454"/>
      <c r="P12" s="454"/>
      <c r="Q12" s="454"/>
      <c r="R12" s="455" t="e">
        <f>#REF!</f>
        <v>#REF!</v>
      </c>
      <c r="S12" s="454" t="str">
        <f>N12</f>
        <v>мсмк</v>
      </c>
      <c r="T12" s="454" t="str">
        <f>M12</f>
        <v>78,91</v>
      </c>
    </row>
    <row r="13" spans="1:20" ht="15" customHeight="1" x14ac:dyDescent="0.2">
      <c r="A13" s="319" t="s">
        <v>8</v>
      </c>
      <c r="B13" s="426" t="s">
        <v>665</v>
      </c>
      <c r="C13" s="426" t="s">
        <v>666</v>
      </c>
      <c r="D13" s="426" t="s">
        <v>1111</v>
      </c>
      <c r="E13" s="426" t="s">
        <v>261</v>
      </c>
      <c r="F13" s="490"/>
      <c r="G13" s="490"/>
      <c r="H13" s="490"/>
      <c r="I13" s="712" t="s">
        <v>1258</v>
      </c>
      <c r="J13" s="712" t="s">
        <v>1259</v>
      </c>
      <c r="K13" s="712" t="s">
        <v>1260</v>
      </c>
      <c r="L13" s="712" t="s">
        <v>1238</v>
      </c>
      <c r="M13" s="635" t="s">
        <v>1238</v>
      </c>
      <c r="N13" s="492" t="s">
        <v>361</v>
      </c>
      <c r="O13" s="454"/>
      <c r="P13" s="454"/>
      <c r="Q13" s="454"/>
      <c r="R13" s="455" t="e">
        <f>#REF!</f>
        <v>#REF!</v>
      </c>
      <c r="S13" s="454" t="str">
        <f>N13</f>
        <v>мсмк</v>
      </c>
      <c r="T13" s="454" t="str">
        <f>M13</f>
        <v>76,09</v>
      </c>
    </row>
    <row r="14" spans="1:20" ht="15" customHeight="1" x14ac:dyDescent="0.2">
      <c r="A14" s="319" t="s">
        <v>9</v>
      </c>
      <c r="B14" s="426" t="s">
        <v>636</v>
      </c>
      <c r="C14" s="426" t="s">
        <v>637</v>
      </c>
      <c r="D14" s="426" t="s">
        <v>1113</v>
      </c>
      <c r="E14" s="426" t="s">
        <v>1124</v>
      </c>
      <c r="F14" s="490"/>
      <c r="G14" s="490"/>
      <c r="H14" s="490"/>
      <c r="I14" s="712" t="s">
        <v>1254</v>
      </c>
      <c r="J14" s="712" t="s">
        <v>1255</v>
      </c>
      <c r="K14" s="712" t="s">
        <v>1256</v>
      </c>
      <c r="L14" s="712" t="s">
        <v>1236</v>
      </c>
      <c r="M14" s="635" t="s">
        <v>1236</v>
      </c>
      <c r="N14" s="491" t="s">
        <v>354</v>
      </c>
      <c r="O14" s="454"/>
      <c r="P14" s="454"/>
      <c r="Q14" s="454"/>
      <c r="R14" s="455">
        <v>13</v>
      </c>
      <c r="S14" s="454" t="str">
        <f>N14</f>
        <v>мс</v>
      </c>
      <c r="T14" s="454" t="str">
        <f>M14</f>
        <v>72,28</v>
      </c>
    </row>
    <row r="15" spans="1:20" ht="15" customHeight="1" x14ac:dyDescent="0.2">
      <c r="A15" s="319" t="s">
        <v>17</v>
      </c>
      <c r="B15" s="426" t="s">
        <v>662</v>
      </c>
      <c r="C15" s="426" t="s">
        <v>663</v>
      </c>
      <c r="D15" s="426" t="s">
        <v>1113</v>
      </c>
      <c r="E15" s="426" t="s">
        <v>261</v>
      </c>
      <c r="F15" s="490"/>
      <c r="G15" s="490"/>
      <c r="H15" s="490"/>
      <c r="I15" s="712" t="s">
        <v>1255</v>
      </c>
      <c r="J15" s="712" t="s">
        <v>1257</v>
      </c>
      <c r="K15" s="712" t="s">
        <v>1247</v>
      </c>
      <c r="L15" s="712" t="s">
        <v>1237</v>
      </c>
      <c r="M15" s="635" t="s">
        <v>1237</v>
      </c>
      <c r="N15" s="491" t="s">
        <v>354</v>
      </c>
      <c r="O15" s="454"/>
      <c r="P15" s="454"/>
      <c r="Q15" s="454"/>
      <c r="R15" s="455" t="e">
        <f>#REF!</f>
        <v>#REF!</v>
      </c>
      <c r="S15" s="454" t="str">
        <f>N15</f>
        <v>мс</v>
      </c>
      <c r="T15" s="454" t="str">
        <f>M15</f>
        <v>71,48</v>
      </c>
    </row>
    <row r="16" spans="1:20" ht="15" customHeight="1" x14ac:dyDescent="0.2">
      <c r="A16" s="319" t="s">
        <v>18</v>
      </c>
      <c r="B16" s="426" t="s">
        <v>862</v>
      </c>
      <c r="C16" s="426" t="s">
        <v>863</v>
      </c>
      <c r="D16" s="426" t="s">
        <v>1112</v>
      </c>
      <c r="E16" s="426" t="s">
        <v>272</v>
      </c>
      <c r="F16" s="490"/>
      <c r="G16" s="490"/>
      <c r="H16" s="490"/>
      <c r="I16" s="712" t="s">
        <v>1235</v>
      </c>
      <c r="J16" s="712" t="s">
        <v>1247</v>
      </c>
      <c r="K16" s="712" t="s">
        <v>1247</v>
      </c>
      <c r="L16" s="712" t="s">
        <v>1253</v>
      </c>
      <c r="M16" s="635" t="s">
        <v>1235</v>
      </c>
      <c r="N16" s="492" t="s">
        <v>358</v>
      </c>
      <c r="O16" s="454"/>
      <c r="P16" s="454"/>
      <c r="Q16" s="454"/>
      <c r="R16" s="455">
        <v>14</v>
      </c>
      <c r="S16" s="454" t="str">
        <f>N16</f>
        <v>кмс</v>
      </c>
      <c r="T16" s="454" t="str">
        <f>M16</f>
        <v>64,38</v>
      </c>
    </row>
    <row r="17" spans="1:20" ht="15" customHeight="1" x14ac:dyDescent="0.2">
      <c r="A17" s="319" t="s">
        <v>19</v>
      </c>
      <c r="B17" s="426" t="s">
        <v>534</v>
      </c>
      <c r="C17" s="426" t="s">
        <v>535</v>
      </c>
      <c r="D17" s="426" t="s">
        <v>1112</v>
      </c>
      <c r="E17" s="426" t="s">
        <v>112</v>
      </c>
      <c r="F17" s="490"/>
      <c r="G17" s="490"/>
      <c r="H17" s="490"/>
      <c r="I17" s="712" t="s">
        <v>1250</v>
      </c>
      <c r="J17" s="712" t="s">
        <v>1251</v>
      </c>
      <c r="K17" s="712" t="s">
        <v>1233</v>
      </c>
      <c r="L17" s="712" t="s">
        <v>1252</v>
      </c>
      <c r="M17" s="635" t="s">
        <v>1233</v>
      </c>
      <c r="N17" s="492">
        <v>1</v>
      </c>
      <c r="O17" s="492">
        <v>1</v>
      </c>
      <c r="P17" s="492">
        <v>1</v>
      </c>
      <c r="Q17" s="492">
        <v>1</v>
      </c>
      <c r="R17" s="492">
        <v>1</v>
      </c>
      <c r="S17" s="492">
        <v>1</v>
      </c>
      <c r="T17" s="492">
        <v>1</v>
      </c>
    </row>
    <row r="18" spans="1:20" ht="15" customHeight="1" x14ac:dyDescent="0.2">
      <c r="A18" s="319" t="s">
        <v>20</v>
      </c>
      <c r="B18" s="426" t="s">
        <v>849</v>
      </c>
      <c r="C18" s="426" t="s">
        <v>850</v>
      </c>
      <c r="D18" s="426" t="s">
        <v>1112</v>
      </c>
      <c r="E18" s="426" t="s">
        <v>272</v>
      </c>
      <c r="F18" s="490"/>
      <c r="G18" s="490"/>
      <c r="H18" s="490"/>
      <c r="I18" s="712" t="s">
        <v>1247</v>
      </c>
      <c r="J18" s="712" t="s">
        <v>1247</v>
      </c>
      <c r="K18" s="712" t="s">
        <v>1234</v>
      </c>
      <c r="L18" s="712" t="s">
        <v>1247</v>
      </c>
      <c r="M18" s="635" t="s">
        <v>1234</v>
      </c>
      <c r="N18" s="492">
        <v>1</v>
      </c>
      <c r="O18" s="454"/>
      <c r="P18" s="454"/>
      <c r="Q18" s="454"/>
      <c r="R18" s="455">
        <v>15</v>
      </c>
      <c r="S18" s="454">
        <f>N18</f>
        <v>1</v>
      </c>
      <c r="T18" s="454" t="str">
        <f>M18</f>
        <v>56,64</v>
      </c>
    </row>
    <row r="19" spans="1:20" ht="15" customHeight="1" x14ac:dyDescent="0.2">
      <c r="A19" s="319" t="s">
        <v>60</v>
      </c>
      <c r="B19" s="426" t="s">
        <v>1074</v>
      </c>
      <c r="C19" s="426" t="s">
        <v>568</v>
      </c>
      <c r="D19" s="426" t="s">
        <v>1112</v>
      </c>
      <c r="E19" s="426" t="s">
        <v>112</v>
      </c>
      <c r="F19" s="490"/>
      <c r="G19" s="490"/>
      <c r="H19" s="490"/>
      <c r="I19" s="712" t="s">
        <v>1246</v>
      </c>
      <c r="J19" s="712" t="s">
        <v>1231</v>
      </c>
      <c r="K19" s="712" t="s">
        <v>1247</v>
      </c>
      <c r="L19" s="712" t="s">
        <v>1248</v>
      </c>
      <c r="M19" s="635" t="s">
        <v>1231</v>
      </c>
      <c r="N19" s="492">
        <v>1</v>
      </c>
      <c r="O19" s="454"/>
      <c r="P19" s="454"/>
      <c r="Q19" s="454"/>
      <c r="R19" s="455">
        <v>23</v>
      </c>
      <c r="S19" s="454">
        <f>N19</f>
        <v>1</v>
      </c>
      <c r="T19" s="454" t="str">
        <f>M19</f>
        <v>54,63</v>
      </c>
    </row>
    <row r="20" spans="1:20" ht="15" customHeight="1" x14ac:dyDescent="0.2">
      <c r="A20" s="319" t="s">
        <v>67</v>
      </c>
      <c r="B20" s="426" t="s">
        <v>1184</v>
      </c>
      <c r="C20" s="426" t="s">
        <v>1185</v>
      </c>
      <c r="D20" s="426" t="s">
        <v>1112</v>
      </c>
      <c r="E20" s="426" t="s">
        <v>112</v>
      </c>
      <c r="F20" s="490"/>
      <c r="G20" s="490"/>
      <c r="H20" s="490"/>
      <c r="I20" s="712" t="s">
        <v>1249</v>
      </c>
      <c r="J20" s="712" t="s">
        <v>1247</v>
      </c>
      <c r="K20" s="712" t="s">
        <v>1232</v>
      </c>
      <c r="L20" s="712" t="s">
        <v>1247</v>
      </c>
      <c r="M20" s="635" t="s">
        <v>1232</v>
      </c>
      <c r="N20" s="491">
        <v>2</v>
      </c>
      <c r="O20" s="454"/>
      <c r="P20" s="454"/>
      <c r="Q20" s="454"/>
      <c r="R20" s="455">
        <v>22</v>
      </c>
      <c r="S20" s="454">
        <f>N20</f>
        <v>2</v>
      </c>
      <c r="T20" s="454" t="str">
        <f>M20</f>
        <v>51,54</v>
      </c>
    </row>
    <row r="21" spans="1:20" ht="15" customHeight="1" x14ac:dyDescent="0.2">
      <c r="A21" s="319" t="s">
        <v>66</v>
      </c>
      <c r="B21" s="426" t="s">
        <v>1492</v>
      </c>
      <c r="C21" s="426" t="s">
        <v>1186</v>
      </c>
      <c r="D21" s="426" t="s">
        <v>9</v>
      </c>
      <c r="E21" s="426" t="s">
        <v>112</v>
      </c>
      <c r="F21" s="490"/>
      <c r="G21" s="490"/>
      <c r="H21" s="490"/>
      <c r="I21" s="712" t="s">
        <v>1240</v>
      </c>
      <c r="J21" s="712" t="s">
        <v>1241</v>
      </c>
      <c r="K21" s="712" t="s">
        <v>1242</v>
      </c>
      <c r="L21" s="712" t="s">
        <v>1229</v>
      </c>
      <c r="M21" s="635" t="s">
        <v>1229</v>
      </c>
      <c r="N21" s="491">
        <v>2</v>
      </c>
      <c r="O21" s="454"/>
      <c r="P21" s="454"/>
      <c r="Q21" s="454"/>
      <c r="R21" s="455">
        <v>38</v>
      </c>
      <c r="S21" s="454">
        <f>N21</f>
        <v>2</v>
      </c>
      <c r="T21" s="454" t="str">
        <f>M21</f>
        <v>46,83</v>
      </c>
    </row>
    <row r="22" spans="1:20" ht="15" customHeight="1" x14ac:dyDescent="0.2">
      <c r="A22" s="319" t="s">
        <v>65</v>
      </c>
      <c r="B22" s="426" t="s">
        <v>1493</v>
      </c>
      <c r="C22" s="426" t="s">
        <v>1187</v>
      </c>
      <c r="D22" s="426" t="s">
        <v>8</v>
      </c>
      <c r="E22" s="426" t="s">
        <v>112</v>
      </c>
      <c r="F22" s="490"/>
      <c r="G22" s="490"/>
      <c r="H22" s="490"/>
      <c r="I22" s="712" t="s">
        <v>1243</v>
      </c>
      <c r="J22" s="712" t="s">
        <v>1230</v>
      </c>
      <c r="K22" s="712" t="s">
        <v>1244</v>
      </c>
      <c r="L22" s="712" t="s">
        <v>1245</v>
      </c>
      <c r="M22" s="635" t="s">
        <v>1230</v>
      </c>
      <c r="N22" s="492" t="s">
        <v>1264</v>
      </c>
      <c r="O22" s="454"/>
      <c r="P22" s="454"/>
      <c r="Q22" s="454"/>
      <c r="R22" s="455">
        <v>25</v>
      </c>
      <c r="S22" s="454" t="str">
        <f>N22</f>
        <v>б\р</v>
      </c>
      <c r="T22" s="454" t="str">
        <f>M22</f>
        <v>38,38</v>
      </c>
    </row>
    <row r="23" spans="1:20" ht="12.75" x14ac:dyDescent="0.2">
      <c r="A23" s="250"/>
      <c r="B23" s="387"/>
      <c r="C23" s="388"/>
      <c r="D23" s="388"/>
      <c r="E23" s="387"/>
      <c r="F23" s="254"/>
      <c r="G23" s="254"/>
      <c r="H23" s="254"/>
      <c r="I23" s="254"/>
      <c r="J23" s="259"/>
      <c r="K23" s="259"/>
      <c r="L23" s="259"/>
      <c r="M23" s="254"/>
      <c r="N23" s="345"/>
      <c r="O23" s="454"/>
      <c r="P23" s="454"/>
      <c r="Q23" s="454"/>
      <c r="R23" s="455" t="e">
        <f>#REF!</f>
        <v>#REF!</v>
      </c>
      <c r="S23" s="454">
        <f t="shared" ref="S23" si="0">N23</f>
        <v>0</v>
      </c>
      <c r="T23" s="454">
        <f t="shared" ref="T23" si="1">M23</f>
        <v>0</v>
      </c>
    </row>
    <row r="24" spans="1:20" ht="12.75" x14ac:dyDescent="0.2">
      <c r="A24" s="250"/>
      <c r="B24" s="257"/>
      <c r="C24" s="258"/>
      <c r="D24" s="259"/>
      <c r="E24" s="257"/>
      <c r="F24" s="260"/>
      <c r="G24" s="260"/>
      <c r="H24" s="260"/>
      <c r="I24" s="260"/>
      <c r="J24" s="260"/>
      <c r="K24" s="260"/>
      <c r="L24" s="260"/>
      <c r="M24" s="260"/>
      <c r="N24" s="259"/>
      <c r="O24" s="454"/>
      <c r="P24" s="454"/>
      <c r="Q24" s="454"/>
      <c r="R24" s="454"/>
      <c r="S24" s="454"/>
      <c r="T24" s="454"/>
    </row>
    <row r="25" spans="1:20" ht="12.75" x14ac:dyDescent="0.2">
      <c r="A25" s="250"/>
      <c r="B25" s="257"/>
      <c r="C25" s="258"/>
      <c r="D25" s="259"/>
      <c r="E25" s="257"/>
      <c r="F25" s="260"/>
      <c r="G25" s="260"/>
      <c r="H25" s="260"/>
      <c r="I25" s="260"/>
      <c r="J25" s="260"/>
      <c r="K25" s="260"/>
      <c r="L25" s="260"/>
      <c r="M25" s="260"/>
      <c r="N25" s="259"/>
    </row>
    <row r="26" spans="1:20" ht="12.75" x14ac:dyDescent="0.2">
      <c r="A26" s="250"/>
      <c r="B26" s="257"/>
      <c r="C26" s="258"/>
      <c r="D26" s="259"/>
      <c r="E26" s="257"/>
      <c r="F26" s="260"/>
      <c r="G26" s="260"/>
      <c r="H26" s="260"/>
      <c r="I26" s="260"/>
      <c r="J26" s="260"/>
      <c r="K26" s="260"/>
      <c r="L26" s="260"/>
      <c r="M26" s="260"/>
      <c r="N26" s="259"/>
    </row>
    <row r="27" spans="1:20" ht="12.75" x14ac:dyDescent="0.2">
      <c r="A27" s="250"/>
      <c r="B27" s="257"/>
      <c r="C27" s="258"/>
      <c r="D27" s="259"/>
      <c r="E27" s="257"/>
      <c r="F27" s="260"/>
      <c r="G27" s="260"/>
      <c r="H27" s="260"/>
      <c r="I27" s="260"/>
      <c r="J27" s="260"/>
      <c r="K27" s="260"/>
      <c r="L27" s="260"/>
      <c r="M27" s="260"/>
      <c r="N27" s="259"/>
    </row>
    <row r="28" spans="1:20" ht="27" customHeight="1" x14ac:dyDescent="0.2">
      <c r="A28" s="263"/>
      <c r="B28" s="258"/>
      <c r="C28" s="259"/>
      <c r="D28" s="257"/>
      <c r="E28" s="260"/>
      <c r="F28" s="260"/>
      <c r="G28" s="260"/>
      <c r="H28" s="260"/>
      <c r="I28" s="341"/>
      <c r="J28" s="263"/>
      <c r="K28" s="341"/>
      <c r="L28" s="260"/>
      <c r="M28" s="420"/>
      <c r="N28" s="18"/>
    </row>
    <row r="29" spans="1:20" ht="13.5" customHeight="1" x14ac:dyDescent="0.2">
      <c r="A29" s="250"/>
      <c r="B29" s="263" t="s">
        <v>159</v>
      </c>
      <c r="C29" s="258"/>
      <c r="D29" s="259"/>
      <c r="E29" s="257"/>
      <c r="F29" s="260"/>
      <c r="G29" s="260"/>
      <c r="H29" s="260"/>
      <c r="I29" s="260"/>
      <c r="J29" s="341"/>
      <c r="K29" s="263"/>
      <c r="L29" s="341"/>
      <c r="M29" s="260"/>
      <c r="N29" s="420" t="s">
        <v>1106</v>
      </c>
    </row>
    <row r="30" spans="1:20" ht="13.5" customHeight="1" x14ac:dyDescent="0.2">
      <c r="A30" s="250"/>
      <c r="B30" s="263"/>
      <c r="C30" s="258"/>
      <c r="D30" s="259"/>
      <c r="E30" s="257"/>
      <c r="F30" s="260"/>
      <c r="G30" s="260"/>
      <c r="H30" s="260"/>
      <c r="I30" s="260"/>
      <c r="J30" s="341"/>
      <c r="K30" s="259"/>
      <c r="L30" s="342"/>
      <c r="M30" s="260"/>
      <c r="N30" s="265"/>
    </row>
    <row r="31" spans="1:20" ht="13.5" customHeight="1" x14ac:dyDescent="0.2">
      <c r="A31" s="250"/>
      <c r="B31" s="263" t="s">
        <v>160</v>
      </c>
      <c r="C31" s="258"/>
      <c r="D31" s="259"/>
      <c r="E31" s="458"/>
      <c r="F31" s="260"/>
      <c r="G31" s="260"/>
      <c r="H31" s="260"/>
      <c r="I31" s="260"/>
      <c r="J31" s="341"/>
      <c r="K31" s="259"/>
      <c r="L31" s="341"/>
      <c r="M31" s="260"/>
      <c r="N31" s="420" t="s">
        <v>1107</v>
      </c>
    </row>
    <row r="32" spans="1:20" ht="13.5" customHeight="1" x14ac:dyDescent="0.2">
      <c r="A32" s="250"/>
      <c r="B32" s="263"/>
      <c r="C32" s="258"/>
      <c r="D32" s="259"/>
      <c r="E32" s="257"/>
      <c r="F32" s="260"/>
      <c r="G32" s="260"/>
      <c r="H32" s="260"/>
      <c r="I32" s="260"/>
      <c r="J32" s="260"/>
      <c r="K32" s="260"/>
      <c r="L32" s="260"/>
      <c r="M32" s="260"/>
      <c r="N32" s="260"/>
    </row>
    <row r="33" spans="1:14" ht="13.5" customHeight="1" x14ac:dyDescent="0.2">
      <c r="A33" s="250"/>
      <c r="B33" s="263"/>
      <c r="C33" s="258"/>
      <c r="D33" s="259"/>
      <c r="E33" s="257"/>
      <c r="F33" s="260"/>
      <c r="G33" s="260"/>
      <c r="H33" s="260"/>
      <c r="I33" s="260"/>
      <c r="J33" s="260"/>
      <c r="K33" s="260"/>
      <c r="L33" s="260"/>
      <c r="M33" s="260"/>
      <c r="N33" s="260"/>
    </row>
    <row r="34" spans="1:14" ht="13.5" customHeight="1" x14ac:dyDescent="0.2">
      <c r="B34" s="263" t="s">
        <v>1108</v>
      </c>
      <c r="N34" s="264" t="s">
        <v>1494</v>
      </c>
    </row>
    <row r="38" spans="1:14" x14ac:dyDescent="0.2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</row>
  </sheetData>
  <sortState ref="A12:W22">
    <sortCondition ref="A12"/>
  </sortState>
  <mergeCells count="15">
    <mergeCell ref="A1:N1"/>
    <mergeCell ref="A2:N2"/>
    <mergeCell ref="A5:B5"/>
    <mergeCell ref="A3:P3"/>
    <mergeCell ref="B4:P4"/>
    <mergeCell ref="M5:N5"/>
    <mergeCell ref="C5:L5"/>
    <mergeCell ref="E10:J10"/>
    <mergeCell ref="J9:L9"/>
    <mergeCell ref="J7:L7"/>
    <mergeCell ref="J6:L6"/>
    <mergeCell ref="C9:I9"/>
    <mergeCell ref="C8:I8"/>
    <mergeCell ref="C7:I7"/>
    <mergeCell ref="C6:I6"/>
  </mergeCells>
  <phoneticPr fontId="2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90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43AC8"/>
  </sheetPr>
  <dimension ref="A1:I67"/>
  <sheetViews>
    <sheetView workbookViewId="0">
      <selection activeCell="F54" sqref="F54:F56"/>
    </sheetView>
  </sheetViews>
  <sheetFormatPr defaultRowHeight="14.25" x14ac:dyDescent="0.2"/>
  <cols>
    <col min="1" max="1" width="5.5703125" style="267" customWidth="1"/>
    <col min="2" max="2" width="32.42578125" style="267" customWidth="1"/>
    <col min="3" max="3" width="7.5703125" style="267" customWidth="1"/>
    <col min="4" max="4" width="14.85546875" style="267" customWidth="1"/>
    <col min="5" max="5" width="5.5703125" style="311" customWidth="1"/>
    <col min="6" max="6" width="32.5703125" style="311" customWidth="1"/>
    <col min="7" max="7" width="7.5703125" style="265" customWidth="1"/>
  </cols>
  <sheetData>
    <row r="1" spans="1:9" s="265" customFormat="1" ht="11.1" customHeight="1" x14ac:dyDescent="0.2">
      <c r="A1" s="499" t="s">
        <v>150</v>
      </c>
      <c r="B1" s="499"/>
      <c r="C1" s="499"/>
      <c r="D1" s="499"/>
      <c r="E1" s="499"/>
      <c r="F1" s="499"/>
      <c r="G1" s="499"/>
    </row>
    <row r="2" spans="1:9" s="265" customFormat="1" ht="11.1" customHeight="1" x14ac:dyDescent="0.2">
      <c r="A2" s="500" t="s">
        <v>40</v>
      </c>
      <c r="B2" s="500"/>
      <c r="C2" s="500"/>
      <c r="D2" s="500"/>
      <c r="E2" s="500"/>
      <c r="F2" s="500"/>
      <c r="G2" s="500"/>
    </row>
    <row r="3" spans="1:9" s="265" customFormat="1" ht="11.1" customHeight="1" x14ac:dyDescent="0.2">
      <c r="A3" s="500" t="s">
        <v>172</v>
      </c>
      <c r="B3" s="500"/>
      <c r="C3" s="500"/>
      <c r="D3" s="500"/>
      <c r="E3" s="500"/>
      <c r="F3" s="500"/>
      <c r="G3" s="500"/>
    </row>
    <row r="4" spans="1:9" s="265" customFormat="1" ht="11.1" customHeight="1" x14ac:dyDescent="0.2">
      <c r="A4" s="500" t="s">
        <v>173</v>
      </c>
      <c r="B4" s="500"/>
      <c r="C4" s="500"/>
      <c r="D4" s="500"/>
      <c r="E4" s="500"/>
      <c r="F4" s="500"/>
      <c r="G4" s="500"/>
    </row>
    <row r="5" spans="1:9" s="267" customFormat="1" ht="30.6" customHeight="1" x14ac:dyDescent="0.2">
      <c r="A5" s="501" t="s">
        <v>174</v>
      </c>
      <c r="B5" s="501"/>
      <c r="C5" s="501"/>
      <c r="D5" s="501"/>
      <c r="E5" s="501"/>
      <c r="F5" s="501"/>
      <c r="G5" s="501"/>
      <c r="H5" s="298"/>
      <c r="I5" s="315"/>
    </row>
    <row r="6" spans="1:9" s="267" customFormat="1" ht="15" x14ac:dyDescent="0.2">
      <c r="A6" s="510" t="s">
        <v>193</v>
      </c>
      <c r="B6" s="510"/>
      <c r="C6" s="510"/>
      <c r="D6" s="510"/>
      <c r="E6" s="510"/>
      <c r="F6" s="510"/>
      <c r="G6" s="510"/>
      <c r="H6" s="298"/>
      <c r="I6" s="315"/>
    </row>
    <row r="7" spans="1:9" s="267" customFormat="1" ht="14.1" customHeight="1" x14ac:dyDescent="0.2">
      <c r="A7" s="300" t="s">
        <v>188</v>
      </c>
      <c r="B7" s="301"/>
      <c r="C7" s="507" t="s">
        <v>152</v>
      </c>
      <c r="D7" s="507"/>
      <c r="E7" s="507"/>
      <c r="F7" s="302"/>
      <c r="G7" s="302"/>
      <c r="H7" s="317"/>
      <c r="I7" s="315"/>
    </row>
    <row r="8" spans="1:9" s="265" customFormat="1" ht="28.5" customHeight="1" x14ac:dyDescent="0.2">
      <c r="A8" s="508" t="s">
        <v>189</v>
      </c>
      <c r="B8" s="509"/>
      <c r="C8" s="511"/>
      <c r="D8" s="511"/>
      <c r="E8" s="511"/>
      <c r="F8" s="269" t="s">
        <v>171</v>
      </c>
      <c r="G8" s="271"/>
      <c r="H8" s="317"/>
      <c r="I8" s="315"/>
    </row>
    <row r="9" spans="1:9" s="265" customFormat="1" ht="11.45" customHeight="1" x14ac:dyDescent="0.2">
      <c r="A9" s="510"/>
      <c r="B9" s="510"/>
      <c r="C9" s="510"/>
      <c r="D9" s="510"/>
      <c r="E9" s="510"/>
      <c r="F9" s="510"/>
      <c r="G9" s="510"/>
    </row>
    <row r="10" spans="1:9" s="265" customFormat="1" ht="15.6" customHeight="1" x14ac:dyDescent="0.2">
      <c r="A10" s="504" t="s">
        <v>194</v>
      </c>
      <c r="B10" s="504"/>
      <c r="C10" s="504"/>
      <c r="D10" s="245"/>
      <c r="E10" s="504" t="s">
        <v>195</v>
      </c>
      <c r="F10" s="504"/>
      <c r="G10" s="504"/>
    </row>
    <row r="11" spans="1:9" s="267" customFormat="1" x14ac:dyDescent="0.2">
      <c r="A11" s="249" t="s">
        <v>26</v>
      </c>
      <c r="B11" s="249" t="s">
        <v>196</v>
      </c>
      <c r="C11" s="249" t="s">
        <v>79</v>
      </c>
      <c r="D11" s="243"/>
      <c r="E11" s="318" t="s">
        <v>197</v>
      </c>
      <c r="F11" s="318" t="s">
        <v>196</v>
      </c>
      <c r="G11" s="318" t="s">
        <v>79</v>
      </c>
    </row>
    <row r="12" spans="1:9" s="267" customFormat="1" ht="14.45" customHeight="1" x14ac:dyDescent="0.2">
      <c r="A12" s="319"/>
      <c r="B12" s="320" t="s">
        <v>167</v>
      </c>
      <c r="C12" s="321"/>
      <c r="D12" s="305"/>
      <c r="E12" s="322"/>
      <c r="F12" s="322"/>
      <c r="G12" s="323"/>
    </row>
    <row r="13" spans="1:9" s="267" customFormat="1" ht="14.45" customHeight="1" x14ac:dyDescent="0.2">
      <c r="A13" s="319"/>
      <c r="B13" s="320"/>
      <c r="C13" s="321"/>
      <c r="D13" s="305"/>
      <c r="E13" s="322"/>
      <c r="F13" s="322"/>
      <c r="G13" s="323"/>
    </row>
    <row r="14" spans="1:9" s="267" customFormat="1" ht="14.45" customHeight="1" x14ac:dyDescent="0.2">
      <c r="A14" s="319"/>
      <c r="B14" s="320"/>
      <c r="C14" s="321"/>
      <c r="D14" s="305"/>
      <c r="E14" s="322"/>
      <c r="F14" s="322"/>
      <c r="G14" s="323"/>
    </row>
    <row r="15" spans="1:9" s="267" customFormat="1" ht="14.45" customHeight="1" x14ac:dyDescent="0.2">
      <c r="A15" s="319"/>
      <c r="B15" s="320"/>
      <c r="C15" s="321"/>
      <c r="D15" s="305"/>
      <c r="E15" s="322"/>
      <c r="F15" s="322"/>
      <c r="G15" s="323"/>
    </row>
    <row r="16" spans="1:9" s="267" customFormat="1" ht="14.45" customHeight="1" x14ac:dyDescent="0.2">
      <c r="A16" s="319"/>
      <c r="B16" s="320"/>
      <c r="C16" s="321"/>
      <c r="D16" s="305"/>
      <c r="E16" s="322"/>
      <c r="F16" s="322"/>
      <c r="G16" s="323"/>
    </row>
    <row r="17" spans="1:7" s="267" customFormat="1" x14ac:dyDescent="0.2">
      <c r="A17" s="319"/>
      <c r="B17" s="320"/>
      <c r="C17" s="321"/>
      <c r="D17" s="305"/>
      <c r="E17" s="322"/>
      <c r="F17" s="322"/>
      <c r="G17" s="323"/>
    </row>
    <row r="18" spans="1:7" s="267" customFormat="1" x14ac:dyDescent="0.2">
      <c r="A18" s="319"/>
      <c r="B18" s="320"/>
      <c r="C18" s="321"/>
      <c r="D18" s="305"/>
      <c r="E18" s="322"/>
      <c r="F18" s="322"/>
      <c r="G18" s="323"/>
    </row>
    <row r="19" spans="1:7" s="267" customFormat="1" x14ac:dyDescent="0.2">
      <c r="A19" s="319"/>
      <c r="B19" s="320"/>
      <c r="C19" s="321"/>
      <c r="D19" s="305"/>
      <c r="E19" s="322"/>
      <c r="F19" s="322"/>
      <c r="G19" s="323"/>
    </row>
    <row r="20" spans="1:7" s="267" customFormat="1" x14ac:dyDescent="0.2">
      <c r="A20" s="319"/>
      <c r="B20" s="320"/>
      <c r="C20" s="321"/>
      <c r="D20" s="305"/>
      <c r="E20" s="322"/>
      <c r="F20" s="322"/>
      <c r="G20" s="323"/>
    </row>
    <row r="21" spans="1:7" s="267" customFormat="1" x14ac:dyDescent="0.2">
      <c r="A21" s="319"/>
      <c r="B21" s="320"/>
      <c r="C21" s="321"/>
      <c r="D21" s="305"/>
      <c r="E21" s="322"/>
      <c r="F21" s="322"/>
      <c r="G21" s="323"/>
    </row>
    <row r="22" spans="1:7" s="267" customFormat="1" ht="14.1" customHeight="1" x14ac:dyDescent="0.2">
      <c r="A22" s="319"/>
      <c r="B22" s="320"/>
      <c r="C22" s="321"/>
      <c r="D22" s="305"/>
      <c r="E22" s="322"/>
      <c r="F22" s="322"/>
      <c r="G22" s="323"/>
    </row>
    <row r="23" spans="1:7" s="267" customFormat="1" x14ac:dyDescent="0.2">
      <c r="A23" s="319"/>
      <c r="B23" s="320"/>
      <c r="C23" s="321"/>
      <c r="D23" s="305"/>
      <c r="E23" s="322"/>
      <c r="F23" s="322"/>
      <c r="G23" s="323"/>
    </row>
    <row r="24" spans="1:7" s="267" customFormat="1" x14ac:dyDescent="0.2">
      <c r="A24" s="319"/>
      <c r="B24" s="320"/>
      <c r="C24" s="321"/>
      <c r="D24" s="305"/>
      <c r="E24" s="322"/>
      <c r="F24" s="322"/>
      <c r="G24" s="323"/>
    </row>
    <row r="25" spans="1:7" s="267" customFormat="1" x14ac:dyDescent="0.2">
      <c r="A25" s="250"/>
      <c r="B25" s="305"/>
      <c r="C25" s="308"/>
      <c r="D25" s="305"/>
      <c r="E25" s="322"/>
      <c r="F25" s="322"/>
      <c r="G25" s="323"/>
    </row>
    <row r="26" spans="1:7" s="267" customFormat="1" x14ac:dyDescent="0.2">
      <c r="A26" s="250"/>
      <c r="B26" s="305"/>
      <c r="C26" s="308"/>
      <c r="D26" s="305"/>
      <c r="E26" s="322"/>
      <c r="F26" s="322"/>
      <c r="G26" s="323"/>
    </row>
    <row r="27" spans="1:7" s="267" customFormat="1" ht="15.75" x14ac:dyDescent="0.2">
      <c r="A27" s="504" t="s">
        <v>198</v>
      </c>
      <c r="B27" s="504"/>
      <c r="C27" s="504"/>
      <c r="D27" s="305"/>
      <c r="E27" s="322"/>
      <c r="F27" s="322"/>
      <c r="G27" s="323"/>
    </row>
    <row r="28" spans="1:7" s="267" customFormat="1" x14ac:dyDescent="0.2">
      <c r="A28" s="249" t="s">
        <v>26</v>
      </c>
      <c r="B28" s="249" t="s">
        <v>196</v>
      </c>
      <c r="C28" s="249" t="s">
        <v>79</v>
      </c>
      <c r="D28" s="305"/>
      <c r="E28" s="322"/>
      <c r="F28" s="322"/>
      <c r="G28" s="323"/>
    </row>
    <row r="29" spans="1:7" s="267" customFormat="1" x14ac:dyDescent="0.2">
      <c r="A29" s="322"/>
      <c r="B29" s="322"/>
      <c r="C29" s="323"/>
      <c r="D29" s="305"/>
      <c r="E29" s="322"/>
      <c r="F29" s="322"/>
      <c r="G29" s="323"/>
    </row>
    <row r="30" spans="1:7" s="267" customFormat="1" x14ac:dyDescent="0.2">
      <c r="A30" s="322"/>
      <c r="B30" s="322"/>
      <c r="C30" s="323"/>
      <c r="D30" s="305"/>
      <c r="E30" s="322"/>
      <c r="F30" s="322"/>
      <c r="G30" s="323"/>
    </row>
    <row r="31" spans="1:7" s="267" customFormat="1" x14ac:dyDescent="0.2">
      <c r="A31" s="322"/>
      <c r="B31" s="322"/>
      <c r="C31" s="323"/>
      <c r="D31" s="305"/>
      <c r="E31" s="322"/>
      <c r="F31" s="322"/>
      <c r="G31" s="323"/>
    </row>
    <row r="32" spans="1:7" s="267" customFormat="1" x14ac:dyDescent="0.2">
      <c r="A32" s="322"/>
      <c r="B32" s="322"/>
      <c r="C32" s="323"/>
      <c r="D32" s="305"/>
      <c r="E32" s="322"/>
      <c r="F32" s="322"/>
      <c r="G32" s="323"/>
    </row>
    <row r="33" spans="1:7" s="267" customFormat="1" x14ac:dyDescent="0.2">
      <c r="A33" s="322"/>
      <c r="B33" s="322"/>
      <c r="C33" s="323"/>
      <c r="D33" s="305"/>
      <c r="E33" s="322"/>
      <c r="F33" s="322"/>
      <c r="G33" s="323"/>
    </row>
    <row r="34" spans="1:7" s="267" customFormat="1" x14ac:dyDescent="0.2">
      <c r="A34" s="322"/>
      <c r="B34" s="322"/>
      <c r="C34" s="323"/>
      <c r="D34" s="305"/>
      <c r="E34" s="322"/>
      <c r="F34" s="322"/>
      <c r="G34" s="323"/>
    </row>
    <row r="35" spans="1:7" s="267" customFormat="1" x14ac:dyDescent="0.2">
      <c r="A35" s="322"/>
      <c r="B35" s="322"/>
      <c r="C35" s="323"/>
      <c r="D35" s="305"/>
      <c r="E35" s="307"/>
      <c r="F35" s="307"/>
    </row>
    <row r="36" spans="1:7" s="267" customFormat="1" x14ac:dyDescent="0.2">
      <c r="A36" s="322"/>
      <c r="B36" s="322"/>
      <c r="C36" s="323"/>
      <c r="D36" s="305"/>
      <c r="E36" s="307"/>
      <c r="F36" s="307"/>
    </row>
    <row r="37" spans="1:7" s="267" customFormat="1" ht="15.75" x14ac:dyDescent="0.2">
      <c r="A37" s="322"/>
      <c r="B37" s="322"/>
      <c r="C37" s="323"/>
      <c r="D37" s="305"/>
      <c r="E37" s="504" t="s">
        <v>199</v>
      </c>
      <c r="F37" s="504"/>
      <c r="G37" s="504"/>
    </row>
    <row r="38" spans="1:7" s="267" customFormat="1" x14ac:dyDescent="0.2">
      <c r="A38" s="322"/>
      <c r="B38" s="322"/>
      <c r="C38" s="323"/>
      <c r="D38" s="305"/>
      <c r="E38" s="249" t="s">
        <v>26</v>
      </c>
      <c r="F38" s="249" t="s">
        <v>196</v>
      </c>
      <c r="G38" s="249" t="s">
        <v>79</v>
      </c>
    </row>
    <row r="39" spans="1:7" s="267" customFormat="1" x14ac:dyDescent="0.2">
      <c r="A39" s="322"/>
      <c r="B39" s="322"/>
      <c r="C39" s="323"/>
      <c r="D39" s="305"/>
      <c r="E39" s="322"/>
      <c r="F39" s="322"/>
      <c r="G39" s="323"/>
    </row>
    <row r="40" spans="1:7" s="267" customFormat="1" x14ac:dyDescent="0.2">
      <c r="A40" s="322"/>
      <c r="B40" s="322"/>
      <c r="C40" s="323"/>
      <c r="D40" s="305"/>
      <c r="E40" s="322"/>
      <c r="F40" s="322"/>
      <c r="G40" s="323"/>
    </row>
    <row r="41" spans="1:7" s="267" customFormat="1" x14ac:dyDescent="0.2">
      <c r="A41" s="322"/>
      <c r="B41" s="322"/>
      <c r="C41" s="323"/>
      <c r="D41" s="305"/>
      <c r="E41" s="322"/>
      <c r="F41" s="322"/>
      <c r="G41" s="323"/>
    </row>
    <row r="42" spans="1:7" s="267" customFormat="1" x14ac:dyDescent="0.2">
      <c r="A42" s="322"/>
      <c r="B42" s="322"/>
      <c r="C42" s="323"/>
      <c r="D42" s="305"/>
      <c r="E42" s="322"/>
      <c r="F42" s="322"/>
      <c r="G42" s="323"/>
    </row>
    <row r="43" spans="1:7" s="267" customFormat="1" x14ac:dyDescent="0.2">
      <c r="A43" s="322"/>
      <c r="B43" s="322"/>
      <c r="C43" s="323"/>
      <c r="D43" s="305"/>
      <c r="E43" s="322"/>
      <c r="F43" s="322"/>
      <c r="G43" s="323"/>
    </row>
    <row r="44" spans="1:7" s="267" customFormat="1" x14ac:dyDescent="0.2">
      <c r="A44" s="322"/>
      <c r="B44" s="322"/>
      <c r="C44" s="323"/>
      <c r="D44" s="305"/>
      <c r="E44" s="322"/>
      <c r="F44" s="322"/>
      <c r="G44" s="323"/>
    </row>
    <row r="45" spans="1:7" s="267" customFormat="1" x14ac:dyDescent="0.2">
      <c r="A45" s="322"/>
      <c r="B45" s="322"/>
      <c r="C45" s="323"/>
      <c r="D45" s="305"/>
      <c r="E45" s="322"/>
      <c r="F45" s="322"/>
      <c r="G45" s="323"/>
    </row>
    <row r="46" spans="1:7" s="267" customFormat="1" x14ac:dyDescent="0.2">
      <c r="A46" s="322"/>
      <c r="B46" s="322"/>
      <c r="C46" s="323"/>
      <c r="D46" s="305"/>
      <c r="E46" s="322"/>
      <c r="F46" s="322"/>
      <c r="G46" s="323"/>
    </row>
    <row r="47" spans="1:7" s="267" customFormat="1" x14ac:dyDescent="0.2">
      <c r="A47" s="322"/>
      <c r="B47" s="322"/>
      <c r="C47" s="323"/>
      <c r="D47" s="305"/>
      <c r="E47" s="322"/>
      <c r="F47" s="322"/>
      <c r="G47" s="323"/>
    </row>
    <row r="48" spans="1:7" s="267" customFormat="1" x14ac:dyDescent="0.2">
      <c r="A48" s="250"/>
      <c r="B48" s="305"/>
      <c r="C48" s="308"/>
      <c r="D48" s="305"/>
      <c r="E48" s="322"/>
      <c r="F48" s="322"/>
      <c r="G48" s="323"/>
    </row>
    <row r="49" spans="1:7" s="267" customFormat="1" x14ac:dyDescent="0.2">
      <c r="A49" s="250"/>
      <c r="B49" s="305"/>
      <c r="C49" s="308"/>
      <c r="D49" s="305"/>
      <c r="E49" s="322"/>
      <c r="F49" s="322"/>
      <c r="G49" s="323"/>
    </row>
    <row r="50" spans="1:7" s="267" customFormat="1" x14ac:dyDescent="0.2">
      <c r="A50" s="250"/>
      <c r="B50" s="305"/>
      <c r="C50" s="308"/>
      <c r="D50" s="305"/>
      <c r="E50" s="322"/>
      <c r="F50" s="322"/>
      <c r="G50" s="323"/>
    </row>
    <row r="51" spans="1:7" s="267" customFormat="1" x14ac:dyDescent="0.2">
      <c r="A51" s="250"/>
      <c r="B51" s="305"/>
      <c r="C51" s="308"/>
      <c r="D51" s="305"/>
      <c r="E51" s="322"/>
      <c r="F51" s="322"/>
      <c r="G51" s="323"/>
    </row>
    <row r="52" spans="1:7" s="267" customFormat="1" x14ac:dyDescent="0.2">
      <c r="A52" s="250"/>
      <c r="B52" s="305"/>
      <c r="C52" s="308"/>
      <c r="D52" s="305"/>
      <c r="E52" s="307"/>
      <c r="F52" s="307"/>
    </row>
    <row r="53" spans="1:7" s="265" customFormat="1" x14ac:dyDescent="0.2">
      <c r="A53" s="250"/>
      <c r="B53" s="261"/>
      <c r="C53" s="309"/>
      <c r="D53" s="261"/>
      <c r="E53" s="307"/>
      <c r="F53" s="307"/>
    </row>
    <row r="54" spans="1:7" s="265" customFormat="1" x14ac:dyDescent="0.2">
      <c r="A54" s="250"/>
      <c r="B54" s="263" t="s">
        <v>159</v>
      </c>
      <c r="C54" s="258"/>
      <c r="D54" s="259"/>
      <c r="E54" s="257"/>
      <c r="F54" s="324" t="s">
        <v>200</v>
      </c>
    </row>
    <row r="55" spans="1:7" s="265" customFormat="1" x14ac:dyDescent="0.2">
      <c r="A55" s="250"/>
      <c r="B55" s="263"/>
      <c r="C55" s="258"/>
      <c r="D55" s="259"/>
      <c r="E55" s="257"/>
      <c r="F55" s="266"/>
    </row>
    <row r="56" spans="1:7" s="265" customFormat="1" x14ac:dyDescent="0.2">
      <c r="A56" s="250"/>
      <c r="B56" s="263" t="s">
        <v>160</v>
      </c>
      <c r="C56" s="258"/>
      <c r="D56" s="259"/>
      <c r="E56" s="257"/>
      <c r="F56" s="324" t="s">
        <v>201</v>
      </c>
    </row>
    <row r="57" spans="1:7" s="265" customFormat="1" x14ac:dyDescent="0.2">
      <c r="A57" s="250"/>
      <c r="B57" s="263"/>
      <c r="C57" s="258"/>
      <c r="D57" s="257"/>
      <c r="E57" s="310"/>
      <c r="F57" s="310"/>
    </row>
    <row r="58" spans="1:7" s="265" customFormat="1" x14ac:dyDescent="0.2">
      <c r="A58" s="250"/>
      <c r="B58" s="263"/>
      <c r="C58" s="258"/>
      <c r="D58" s="257"/>
      <c r="E58" s="310"/>
      <c r="F58" s="310"/>
    </row>
    <row r="59" spans="1:7" s="265" customFormat="1" x14ac:dyDescent="0.2">
      <c r="A59" s="267"/>
      <c r="B59" s="263" t="s">
        <v>161</v>
      </c>
      <c r="C59" s="267"/>
      <c r="D59" s="267"/>
      <c r="E59" s="311"/>
      <c r="F59" s="264"/>
    </row>
    <row r="60" spans="1:7" x14ac:dyDescent="0.2">
      <c r="A60" s="498"/>
      <c r="B60" s="498"/>
      <c r="C60" s="498"/>
      <c r="D60" s="498"/>
      <c r="E60" s="498"/>
      <c r="F60" s="498"/>
    </row>
    <row r="61" spans="1:7" x14ac:dyDescent="0.2">
      <c r="B61" s="263"/>
    </row>
    <row r="67" spans="1:6" x14ac:dyDescent="0.2">
      <c r="A67" s="265"/>
      <c r="B67" s="265"/>
      <c r="C67" s="265"/>
      <c r="D67" s="265"/>
      <c r="E67" s="312"/>
      <c r="F67" s="312"/>
    </row>
  </sheetData>
  <mergeCells count="15">
    <mergeCell ref="A60:F60"/>
    <mergeCell ref="A9:G9"/>
    <mergeCell ref="A10:C10"/>
    <mergeCell ref="E10:G10"/>
    <mergeCell ref="A27:C27"/>
    <mergeCell ref="E37:G37"/>
    <mergeCell ref="A6:G6"/>
    <mergeCell ref="C7:E7"/>
    <mergeCell ref="A8:B8"/>
    <mergeCell ref="C8:E8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indexed="40"/>
    <pageSetUpPr fitToPage="1"/>
  </sheetPr>
  <dimension ref="A1:S41"/>
  <sheetViews>
    <sheetView topLeftCell="A24" zoomScale="110" zoomScaleNormal="110" workbookViewId="0">
      <selection activeCell="B43" sqref="B43"/>
    </sheetView>
  </sheetViews>
  <sheetFormatPr defaultRowHeight="13.5" customHeight="1" x14ac:dyDescent="0.2"/>
  <cols>
    <col min="1" max="1" width="4.140625" style="267" customWidth="1"/>
    <col min="2" max="2" width="23.28515625" style="267" customWidth="1"/>
    <col min="3" max="3" width="10.140625" style="267" customWidth="1"/>
    <col min="4" max="4" width="6.5703125" style="267" customWidth="1"/>
    <col min="5" max="5" width="28.5703125" style="267" customWidth="1"/>
    <col min="6" max="8" width="3.5703125" style="267" hidden="1" customWidth="1"/>
    <col min="9" max="9" width="4.85546875" style="267" hidden="1" customWidth="1"/>
    <col min="10" max="13" width="5.5703125" style="267" bestFit="1" customWidth="1"/>
    <col min="14" max="14" width="10" style="267" customWidth="1"/>
    <col min="15" max="15" width="11.140625" style="268" customWidth="1"/>
    <col min="16" max="17" width="9.140625" style="18" hidden="1" customWidth="1"/>
    <col min="18" max="18" width="5.85546875" style="18" customWidth="1"/>
    <col min="19" max="16384" width="9.140625" style="18"/>
  </cols>
  <sheetData>
    <row r="1" spans="1:18" s="20" customFormat="1" ht="12.95" customHeight="1" x14ac:dyDescent="0.15">
      <c r="A1" s="499" t="s">
        <v>150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</row>
    <row r="2" spans="1:18" s="20" customFormat="1" ht="12.95" customHeight="1" x14ac:dyDescent="0.15">
      <c r="A2" s="500" t="s">
        <v>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8" s="66" customFormat="1" ht="12.95" customHeight="1" x14ac:dyDescent="0.15">
      <c r="A3" s="527" t="s">
        <v>1101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8" s="66" customFormat="1" ht="12.95" customHeight="1" x14ac:dyDescent="0.2">
      <c r="A4" s="470"/>
      <c r="B4" s="527" t="s">
        <v>1102</v>
      </c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</row>
    <row r="5" spans="1:18" s="66" customFormat="1" ht="29.25" customHeight="1" x14ac:dyDescent="0.15">
      <c r="A5" s="508" t="s">
        <v>1105</v>
      </c>
      <c r="B5" s="509"/>
      <c r="D5" s="501" t="s">
        <v>1103</v>
      </c>
      <c r="E5" s="501"/>
      <c r="F5" s="501"/>
      <c r="G5" s="501"/>
      <c r="H5" s="501"/>
      <c r="I5" s="501"/>
      <c r="J5" s="501"/>
      <c r="K5" s="501"/>
      <c r="L5" s="501"/>
      <c r="M5" s="299"/>
      <c r="O5" s="459" t="s">
        <v>1110</v>
      </c>
    </row>
    <row r="6" spans="1:18" s="66" customFormat="1" ht="17.100000000000001" customHeight="1" x14ac:dyDescent="0.2">
      <c r="A6" s="233" t="s">
        <v>11</v>
      </c>
      <c r="B6" s="234" t="s">
        <v>260</v>
      </c>
      <c r="C6" s="507" t="s">
        <v>92</v>
      </c>
      <c r="D6" s="507"/>
      <c r="E6" s="507"/>
      <c r="F6" s="507"/>
      <c r="G6" s="507"/>
      <c r="H6" s="507"/>
      <c r="I6" s="507"/>
      <c r="J6" s="507"/>
      <c r="K6" s="507"/>
      <c r="L6" s="587" t="s">
        <v>162</v>
      </c>
      <c r="M6" s="587"/>
      <c r="N6" s="270" t="s">
        <v>163</v>
      </c>
      <c r="O6" s="270" t="s">
        <v>164</v>
      </c>
    </row>
    <row r="7" spans="1:18" s="66" customFormat="1" ht="17.100000000000001" customHeight="1" x14ac:dyDescent="0.2">
      <c r="A7" s="235" t="s">
        <v>12</v>
      </c>
      <c r="B7" s="234" t="s">
        <v>260</v>
      </c>
      <c r="C7" s="507" t="s">
        <v>16</v>
      </c>
      <c r="D7" s="507"/>
      <c r="E7" s="507"/>
      <c r="F7" s="507"/>
      <c r="G7" s="507"/>
      <c r="H7" s="507"/>
      <c r="I7" s="507"/>
      <c r="J7" s="507"/>
      <c r="K7" s="507"/>
      <c r="L7" s="592" t="s">
        <v>168</v>
      </c>
      <c r="M7" s="592"/>
      <c r="N7" s="238" t="s">
        <v>1104</v>
      </c>
      <c r="O7" s="238" t="s">
        <v>1495</v>
      </c>
    </row>
    <row r="8" spans="1:18" ht="17.100000000000001" customHeight="1" x14ac:dyDescent="0.2">
      <c r="A8" s="239" t="s">
        <v>13</v>
      </c>
      <c r="B8" s="234" t="s">
        <v>259</v>
      </c>
      <c r="C8" s="594" t="s">
        <v>93</v>
      </c>
      <c r="D8" s="594"/>
      <c r="E8" s="594"/>
      <c r="F8" s="594"/>
      <c r="G8" s="594"/>
      <c r="H8" s="594"/>
      <c r="I8" s="594"/>
      <c r="J8" s="594"/>
      <c r="K8" s="594"/>
      <c r="L8" s="425"/>
      <c r="O8" s="238"/>
    </row>
    <row r="9" spans="1:18" ht="13.5" customHeight="1" x14ac:dyDescent="0.2">
      <c r="A9" s="242"/>
      <c r="B9" s="242"/>
      <c r="C9" s="588" t="s">
        <v>221</v>
      </c>
      <c r="D9" s="588"/>
      <c r="E9" s="588"/>
      <c r="F9" s="588"/>
      <c r="G9" s="588"/>
      <c r="H9" s="588"/>
      <c r="I9" s="588"/>
      <c r="J9" s="588"/>
      <c r="K9" s="588"/>
      <c r="L9" s="593" t="s">
        <v>295</v>
      </c>
      <c r="M9" s="593"/>
      <c r="N9" s="242"/>
      <c r="O9" s="242"/>
    </row>
    <row r="10" spans="1:18" ht="13.5" customHeight="1" x14ac:dyDescent="0.2">
      <c r="A10" s="667"/>
      <c r="B10" s="667"/>
      <c r="C10" s="645"/>
      <c r="D10" s="645"/>
      <c r="E10" s="668"/>
      <c r="F10" s="668"/>
      <c r="G10" s="668"/>
      <c r="H10" s="668"/>
      <c r="I10" s="668"/>
      <c r="J10" s="668"/>
      <c r="K10" s="645"/>
      <c r="L10" s="645"/>
      <c r="M10" s="667"/>
      <c r="N10" s="667"/>
      <c r="O10" s="669"/>
    </row>
    <row r="11" spans="1:18" ht="22.5" customHeight="1" x14ac:dyDescent="0.2">
      <c r="A11" s="395" t="s">
        <v>26</v>
      </c>
      <c r="B11" s="395" t="s">
        <v>153</v>
      </c>
      <c r="C11" s="395" t="s">
        <v>154</v>
      </c>
      <c r="D11" s="395" t="s">
        <v>155</v>
      </c>
      <c r="E11" s="395" t="s">
        <v>156</v>
      </c>
      <c r="F11" s="639" t="s">
        <v>7</v>
      </c>
      <c r="G11" s="395" t="s">
        <v>8</v>
      </c>
      <c r="H11" s="639" t="s">
        <v>9</v>
      </c>
      <c r="I11" s="670" t="s">
        <v>169</v>
      </c>
      <c r="J11" s="639" t="s">
        <v>7</v>
      </c>
      <c r="K11" s="395" t="s">
        <v>8</v>
      </c>
      <c r="L11" s="639" t="s">
        <v>9</v>
      </c>
      <c r="M11" s="395" t="s">
        <v>17</v>
      </c>
      <c r="N11" s="395" t="s">
        <v>165</v>
      </c>
      <c r="O11" s="395" t="s">
        <v>158</v>
      </c>
      <c r="P11" s="334"/>
      <c r="Q11" s="65"/>
      <c r="R11" s="65"/>
    </row>
    <row r="12" spans="1:18" ht="13.5" customHeight="1" x14ac:dyDescent="0.2">
      <c r="A12" s="627" t="s">
        <v>7</v>
      </c>
      <c r="B12" s="228" t="s">
        <v>462</v>
      </c>
      <c r="C12" s="228" t="s">
        <v>463</v>
      </c>
      <c r="D12" s="228" t="s">
        <v>1111</v>
      </c>
      <c r="E12" s="228" t="s">
        <v>262</v>
      </c>
      <c r="F12" s="460"/>
      <c r="G12" s="460"/>
      <c r="H12" s="460"/>
      <c r="I12" s="460"/>
      <c r="J12" s="671" t="s">
        <v>1317</v>
      </c>
      <c r="K12" s="671" t="s">
        <v>1318</v>
      </c>
      <c r="L12" s="671" t="s">
        <v>1309</v>
      </c>
      <c r="M12" s="671" t="s">
        <v>1319</v>
      </c>
      <c r="N12" s="672" t="s">
        <v>1309</v>
      </c>
      <c r="O12" s="344" t="s">
        <v>361</v>
      </c>
    </row>
    <row r="13" spans="1:18" ht="13.5" customHeight="1" x14ac:dyDescent="0.2">
      <c r="A13" s="627" t="s">
        <v>8</v>
      </c>
      <c r="B13" s="228" t="s">
        <v>693</v>
      </c>
      <c r="C13" s="228" t="s">
        <v>590</v>
      </c>
      <c r="D13" s="228" t="s">
        <v>1113</v>
      </c>
      <c r="E13" s="228" t="s">
        <v>691</v>
      </c>
      <c r="F13" s="460"/>
      <c r="G13" s="460"/>
      <c r="H13" s="460"/>
      <c r="I13" s="460"/>
      <c r="J13" s="671" t="s">
        <v>1311</v>
      </c>
      <c r="K13" s="671" t="s">
        <v>1307</v>
      </c>
      <c r="L13" s="671" t="s">
        <v>1312</v>
      </c>
      <c r="M13" s="671" t="s">
        <v>1313</v>
      </c>
      <c r="N13" s="648" t="s">
        <v>1307</v>
      </c>
      <c r="O13" s="344" t="s">
        <v>354</v>
      </c>
      <c r="P13" s="356"/>
      <c r="Q13" s="356"/>
      <c r="R13" s="356"/>
    </row>
    <row r="14" spans="1:18" ht="27" customHeight="1" x14ac:dyDescent="0.2">
      <c r="A14" s="627" t="s">
        <v>9</v>
      </c>
      <c r="B14" s="228" t="s">
        <v>492</v>
      </c>
      <c r="C14" s="228" t="s">
        <v>493</v>
      </c>
      <c r="D14" s="228" t="s">
        <v>1113</v>
      </c>
      <c r="E14" s="228" t="s">
        <v>1183</v>
      </c>
      <c r="F14" s="460"/>
      <c r="G14" s="460"/>
      <c r="H14" s="460"/>
      <c r="I14" s="460"/>
      <c r="J14" s="671" t="s">
        <v>1320</v>
      </c>
      <c r="K14" s="671" t="s">
        <v>1321</v>
      </c>
      <c r="L14" s="671" t="s">
        <v>1267</v>
      </c>
      <c r="M14" s="671" t="s">
        <v>1310</v>
      </c>
      <c r="N14" s="648" t="s">
        <v>1310</v>
      </c>
      <c r="O14" s="344" t="s">
        <v>354</v>
      </c>
      <c r="P14" s="356"/>
      <c r="Q14" s="356"/>
      <c r="R14" s="356"/>
    </row>
    <row r="15" spans="1:18" ht="24" customHeight="1" x14ac:dyDescent="0.2">
      <c r="A15" s="627" t="s">
        <v>17</v>
      </c>
      <c r="B15" s="228" t="s">
        <v>713</v>
      </c>
      <c r="C15" s="228" t="s">
        <v>366</v>
      </c>
      <c r="D15" s="228" t="s">
        <v>1113</v>
      </c>
      <c r="E15" s="228" t="s">
        <v>1119</v>
      </c>
      <c r="F15" s="460"/>
      <c r="G15" s="460"/>
      <c r="H15" s="460"/>
      <c r="I15" s="460"/>
      <c r="J15" s="671" t="s">
        <v>1314</v>
      </c>
      <c r="K15" s="671" t="s">
        <v>1315</v>
      </c>
      <c r="L15" s="671" t="s">
        <v>1316</v>
      </c>
      <c r="M15" s="671" t="s">
        <v>1308</v>
      </c>
      <c r="N15" s="672" t="s">
        <v>1308</v>
      </c>
      <c r="O15" s="344" t="s">
        <v>358</v>
      </c>
    </row>
    <row r="16" spans="1:18" ht="13.5" customHeight="1" x14ac:dyDescent="0.2">
      <c r="A16" s="627" t="s">
        <v>18</v>
      </c>
      <c r="B16" s="228" t="s">
        <v>485</v>
      </c>
      <c r="C16" s="228" t="s">
        <v>486</v>
      </c>
      <c r="D16" s="228" t="s">
        <v>8</v>
      </c>
      <c r="E16" s="228" t="s">
        <v>262</v>
      </c>
      <c r="F16" s="460"/>
      <c r="G16" s="460"/>
      <c r="H16" s="460"/>
      <c r="I16" s="460"/>
      <c r="J16" s="671" t="s">
        <v>1306</v>
      </c>
      <c r="K16" s="671" t="s">
        <v>1267</v>
      </c>
      <c r="L16" s="671" t="s">
        <v>1267</v>
      </c>
      <c r="M16" s="671" t="s">
        <v>1267</v>
      </c>
      <c r="N16" s="672" t="s">
        <v>1306</v>
      </c>
      <c r="O16" s="344" t="s">
        <v>1264</v>
      </c>
    </row>
    <row r="17" spans="1:18" ht="13.5" customHeight="1" x14ac:dyDescent="0.2">
      <c r="A17" s="627"/>
      <c r="B17" s="387"/>
      <c r="C17" s="388"/>
      <c r="D17" s="388"/>
      <c r="E17" s="387"/>
      <c r="F17" s="460"/>
      <c r="G17" s="460"/>
      <c r="H17" s="460"/>
      <c r="I17" s="460"/>
      <c r="J17" s="377"/>
      <c r="K17" s="377"/>
      <c r="L17" s="377"/>
      <c r="M17" s="377"/>
      <c r="N17" s="377"/>
      <c r="O17" s="344"/>
      <c r="P17" s="356"/>
      <c r="Q17" s="356"/>
      <c r="R17" s="356"/>
    </row>
    <row r="18" spans="1:18" ht="13.5" customHeight="1" x14ac:dyDescent="0.2">
      <c r="A18" s="250"/>
      <c r="B18" s="387"/>
      <c r="C18" s="388"/>
      <c r="D18" s="388"/>
      <c r="E18" s="387"/>
      <c r="F18" s="254"/>
      <c r="G18" s="254"/>
      <c r="H18" s="254"/>
      <c r="I18" s="254"/>
      <c r="J18" s="259"/>
      <c r="K18" s="259"/>
      <c r="L18" s="259"/>
      <c r="M18" s="259"/>
      <c r="N18" s="254"/>
      <c r="O18" s="345"/>
    </row>
    <row r="19" spans="1:18" ht="13.5" customHeight="1" x14ac:dyDescent="0.2">
      <c r="A19" s="250"/>
      <c r="B19" s="387"/>
      <c r="C19" s="388"/>
      <c r="D19" s="388"/>
      <c r="E19" s="387"/>
      <c r="F19" s="254"/>
      <c r="G19" s="254"/>
      <c r="H19" s="254"/>
      <c r="I19" s="254"/>
      <c r="J19" s="259"/>
      <c r="K19" s="259"/>
      <c r="L19" s="259"/>
      <c r="M19" s="259"/>
      <c r="N19" s="259"/>
      <c r="O19" s="345"/>
      <c r="P19" s="356"/>
      <c r="Q19" s="356"/>
      <c r="R19" s="356"/>
    </row>
    <row r="20" spans="1:18" ht="13.5" customHeight="1" x14ac:dyDescent="0.2">
      <c r="A20" s="250"/>
      <c r="B20" s="387"/>
      <c r="C20" s="388"/>
      <c r="D20" s="388"/>
      <c r="E20" s="387"/>
      <c r="F20" s="254"/>
      <c r="G20" s="254"/>
      <c r="H20" s="254"/>
      <c r="I20" s="254"/>
      <c r="J20" s="259"/>
      <c r="K20" s="259"/>
      <c r="L20" s="259"/>
      <c r="M20" s="259"/>
      <c r="N20" s="259"/>
      <c r="O20" s="345"/>
      <c r="P20" s="356"/>
      <c r="Q20" s="356"/>
      <c r="R20" s="356"/>
    </row>
    <row r="21" spans="1:18" ht="13.5" customHeight="1" x14ac:dyDescent="0.2">
      <c r="A21" s="250"/>
      <c r="B21" s="387"/>
      <c r="C21" s="388"/>
      <c r="D21" s="388"/>
      <c r="E21" s="387"/>
      <c r="F21" s="254"/>
      <c r="G21" s="254"/>
      <c r="H21" s="254"/>
      <c r="I21" s="254"/>
      <c r="J21" s="259"/>
      <c r="K21" s="259"/>
      <c r="L21" s="259"/>
      <c r="M21" s="259"/>
      <c r="N21" s="254"/>
      <c r="O21" s="345"/>
    </row>
    <row r="22" spans="1:18" ht="12.75" x14ac:dyDescent="0.2">
      <c r="A22" s="250"/>
      <c r="B22" s="387"/>
      <c r="C22" s="388"/>
      <c r="D22" s="388"/>
      <c r="E22" s="387"/>
      <c r="F22" s="254"/>
      <c r="G22" s="254"/>
      <c r="H22" s="254"/>
      <c r="I22" s="254"/>
      <c r="J22" s="259"/>
      <c r="K22" s="259"/>
      <c r="L22" s="259"/>
      <c r="M22" s="259"/>
      <c r="N22" s="254"/>
      <c r="O22" s="345"/>
    </row>
    <row r="23" spans="1:18" ht="12.75" x14ac:dyDescent="0.2">
      <c r="A23" s="250"/>
      <c r="B23" s="274"/>
      <c r="C23" s="275"/>
      <c r="D23" s="348"/>
      <c r="E23" s="274"/>
      <c r="F23" s="254"/>
      <c r="G23" s="254"/>
      <c r="H23" s="254"/>
      <c r="I23" s="254"/>
      <c r="J23" s="254"/>
      <c r="K23" s="254"/>
      <c r="L23" s="254"/>
      <c r="M23" s="254"/>
      <c r="N23" s="254"/>
      <c r="O23" s="254"/>
    </row>
    <row r="24" spans="1:18" ht="13.5" customHeight="1" x14ac:dyDescent="0.2">
      <c r="A24" s="250"/>
      <c r="B24" s="274"/>
      <c r="C24" s="275"/>
      <c r="D24" s="348"/>
      <c r="E24" s="274"/>
      <c r="F24" s="254"/>
      <c r="G24" s="254"/>
      <c r="H24" s="254"/>
      <c r="I24" s="254"/>
      <c r="J24" s="254"/>
      <c r="K24" s="254"/>
      <c r="L24" s="254"/>
      <c r="M24" s="254"/>
      <c r="N24" s="254"/>
      <c r="O24" s="254"/>
    </row>
    <row r="25" spans="1:18" ht="13.5" customHeight="1" x14ac:dyDescent="0.2">
      <c r="A25" s="250"/>
      <c r="B25" s="257"/>
      <c r="C25" s="258"/>
      <c r="D25" s="259"/>
      <c r="E25" s="257"/>
      <c r="F25" s="260"/>
      <c r="G25" s="260"/>
      <c r="H25" s="260"/>
      <c r="I25" s="260"/>
      <c r="J25" s="260"/>
      <c r="K25" s="260"/>
      <c r="L25" s="260"/>
      <c r="M25" s="260"/>
      <c r="N25" s="260"/>
      <c r="O25" s="259"/>
    </row>
    <row r="26" spans="1:18" ht="13.5" customHeight="1" x14ac:dyDescent="0.2">
      <c r="A26" s="250"/>
      <c r="B26" s="257"/>
      <c r="C26" s="258"/>
      <c r="D26" s="259"/>
      <c r="E26" s="257"/>
      <c r="F26" s="260"/>
      <c r="G26" s="260"/>
      <c r="H26" s="260"/>
      <c r="I26" s="260"/>
      <c r="J26" s="260"/>
      <c r="K26" s="260"/>
      <c r="L26" s="260"/>
      <c r="M26" s="260"/>
      <c r="N26" s="260"/>
      <c r="O26" s="259"/>
    </row>
    <row r="27" spans="1:18" ht="13.5" customHeight="1" x14ac:dyDescent="0.2">
      <c r="A27" s="250"/>
      <c r="B27" s="257"/>
      <c r="C27" s="258"/>
      <c r="D27" s="259"/>
      <c r="E27" s="257"/>
      <c r="F27" s="260"/>
      <c r="G27" s="260"/>
      <c r="H27" s="260"/>
      <c r="I27" s="260"/>
      <c r="J27" s="260"/>
      <c r="K27" s="260"/>
      <c r="L27" s="260"/>
      <c r="M27" s="260"/>
      <c r="N27" s="260"/>
      <c r="O27" s="259"/>
    </row>
    <row r="28" spans="1:18" ht="13.5" customHeight="1" x14ac:dyDescent="0.2">
      <c r="A28" s="250"/>
      <c r="B28" s="257"/>
      <c r="C28" s="258"/>
      <c r="D28" s="259"/>
      <c r="E28" s="257"/>
      <c r="F28" s="260"/>
      <c r="G28" s="260"/>
      <c r="H28" s="260"/>
      <c r="I28" s="260"/>
      <c r="J28" s="260"/>
      <c r="K28" s="260"/>
      <c r="L28" s="260"/>
      <c r="M28" s="260"/>
      <c r="N28" s="260"/>
      <c r="O28" s="259"/>
    </row>
    <row r="29" spans="1:18" ht="13.5" customHeight="1" x14ac:dyDescent="0.2">
      <c r="A29" s="250"/>
      <c r="B29" s="257"/>
      <c r="C29" s="258"/>
      <c r="D29" s="259"/>
      <c r="E29" s="257"/>
      <c r="F29" s="260"/>
      <c r="G29" s="260"/>
      <c r="H29" s="260"/>
      <c r="I29" s="260"/>
      <c r="J29" s="260"/>
      <c r="K29" s="260"/>
      <c r="L29" s="260"/>
      <c r="M29" s="260"/>
      <c r="N29" s="260"/>
      <c r="O29" s="259"/>
    </row>
    <row r="30" spans="1:18" ht="13.5" customHeight="1" x14ac:dyDescent="0.2">
      <c r="A30" s="250"/>
      <c r="B30" s="257"/>
      <c r="C30" s="258"/>
      <c r="D30" s="259"/>
      <c r="E30" s="257"/>
      <c r="F30" s="260"/>
      <c r="G30" s="260"/>
      <c r="H30" s="260"/>
      <c r="I30" s="260"/>
      <c r="J30" s="260"/>
      <c r="K30" s="260"/>
      <c r="L30" s="260"/>
      <c r="M30" s="260"/>
      <c r="N30" s="260"/>
      <c r="O30" s="259"/>
    </row>
    <row r="31" spans="1:18" ht="13.5" customHeight="1" x14ac:dyDescent="0.2">
      <c r="A31" s="250"/>
      <c r="B31" s="263" t="s">
        <v>159</v>
      </c>
      <c r="C31" s="258"/>
      <c r="D31" s="259"/>
      <c r="E31" s="257"/>
      <c r="F31" s="260"/>
      <c r="G31" s="260"/>
      <c r="H31" s="260"/>
      <c r="I31" s="260"/>
      <c r="J31" s="341"/>
      <c r="K31" s="263"/>
      <c r="L31" s="341"/>
      <c r="M31" s="260"/>
      <c r="N31" s="260"/>
      <c r="O31" s="420" t="s">
        <v>1106</v>
      </c>
    </row>
    <row r="32" spans="1:18" ht="13.5" customHeight="1" x14ac:dyDescent="0.2">
      <c r="A32" s="250"/>
      <c r="B32" s="263"/>
      <c r="C32" s="258"/>
      <c r="D32" s="259"/>
      <c r="E32" s="257"/>
      <c r="F32" s="260"/>
      <c r="G32" s="260"/>
      <c r="H32" s="260"/>
      <c r="I32" s="260"/>
      <c r="J32" s="341"/>
      <c r="K32" s="259"/>
      <c r="L32" s="342"/>
      <c r="M32" s="265"/>
      <c r="N32" s="260"/>
      <c r="O32" s="265"/>
    </row>
    <row r="33" spans="1:15" ht="13.5" customHeight="1" x14ac:dyDescent="0.2">
      <c r="A33" s="250"/>
      <c r="B33" s="263" t="s">
        <v>160</v>
      </c>
      <c r="C33" s="258"/>
      <c r="D33" s="259"/>
      <c r="E33" s="401"/>
      <c r="F33" s="260"/>
      <c r="G33" s="260"/>
      <c r="H33" s="260"/>
      <c r="I33" s="260"/>
      <c r="J33" s="341"/>
      <c r="K33" s="259"/>
      <c r="L33" s="341"/>
      <c r="M33" s="260"/>
      <c r="N33" s="260"/>
      <c r="O33" s="420" t="s">
        <v>1107</v>
      </c>
    </row>
    <row r="34" spans="1:15" ht="13.5" customHeight="1" x14ac:dyDescent="0.2">
      <c r="A34" s="250"/>
      <c r="B34" s="263"/>
      <c r="C34" s="258"/>
      <c r="D34" s="259"/>
      <c r="E34" s="257"/>
      <c r="F34" s="260"/>
      <c r="G34" s="260"/>
      <c r="H34" s="260"/>
      <c r="I34" s="260"/>
      <c r="J34" s="260"/>
      <c r="K34" s="260"/>
      <c r="L34" s="260"/>
      <c r="M34" s="260"/>
      <c r="N34" s="260"/>
      <c r="O34" s="260"/>
    </row>
    <row r="35" spans="1:15" ht="13.5" customHeight="1" x14ac:dyDescent="0.2">
      <c r="A35" s="250"/>
      <c r="B35" s="263"/>
      <c r="C35" s="258"/>
      <c r="D35" s="259"/>
      <c r="E35" s="257"/>
      <c r="F35" s="260"/>
      <c r="G35" s="260"/>
      <c r="H35" s="260"/>
      <c r="I35" s="260"/>
      <c r="J35" s="260"/>
      <c r="K35" s="260"/>
      <c r="L35" s="260"/>
      <c r="M35" s="260"/>
      <c r="N35" s="260"/>
      <c r="O35" s="260"/>
    </row>
    <row r="36" spans="1:15" ht="13.5" customHeight="1" x14ac:dyDescent="0.2">
      <c r="B36" s="263" t="s">
        <v>1108</v>
      </c>
      <c r="O36" s="264" t="s">
        <v>1486</v>
      </c>
    </row>
    <row r="41" spans="1:15" ht="13.5" customHeight="1" x14ac:dyDescent="0.2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</row>
  </sheetData>
  <sortState ref="A12:T16">
    <sortCondition ref="A12"/>
  </sortState>
  <mergeCells count="14">
    <mergeCell ref="A1:O1"/>
    <mergeCell ref="A2:O2"/>
    <mergeCell ref="A5:B5"/>
    <mergeCell ref="D5:L5"/>
    <mergeCell ref="A3:Q3"/>
    <mergeCell ref="B4:Q4"/>
    <mergeCell ref="E10:J10"/>
    <mergeCell ref="L9:M9"/>
    <mergeCell ref="L7:M7"/>
    <mergeCell ref="L6:M6"/>
    <mergeCell ref="C9:K9"/>
    <mergeCell ref="C8:K8"/>
    <mergeCell ref="C7:K7"/>
    <mergeCell ref="C6:K6"/>
  </mergeCells>
  <phoneticPr fontId="2" type="noConversion"/>
  <printOptions horizontalCentered="1"/>
  <pageMargins left="0" right="0" top="0" bottom="0" header="0" footer="0"/>
  <pageSetup paperSize="9" scale="84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43AC8"/>
  </sheetPr>
  <dimension ref="A1:G45"/>
  <sheetViews>
    <sheetView workbookViewId="0">
      <selection activeCell="D39" sqref="D39"/>
    </sheetView>
  </sheetViews>
  <sheetFormatPr defaultRowHeight="14.25" x14ac:dyDescent="0.2"/>
  <cols>
    <col min="1" max="1" width="5.5703125" style="267" customWidth="1"/>
    <col min="2" max="2" width="39.140625" style="267" customWidth="1"/>
    <col min="3" max="3" width="9.5703125" style="267" customWidth="1"/>
    <col min="4" max="4" width="5.5703125" style="311" customWidth="1"/>
    <col min="5" max="5" width="37" style="311" customWidth="1"/>
  </cols>
  <sheetData>
    <row r="1" spans="1:7" ht="12.75" x14ac:dyDescent="0.2">
      <c r="A1" s="499" t="s">
        <v>150</v>
      </c>
      <c r="B1" s="499"/>
      <c r="C1" s="499"/>
      <c r="D1" s="499"/>
      <c r="E1" s="499"/>
    </row>
    <row r="2" spans="1:7" ht="12.75" x14ac:dyDescent="0.2">
      <c r="A2" s="500" t="s">
        <v>40</v>
      </c>
      <c r="B2" s="500"/>
      <c r="C2" s="500"/>
      <c r="D2" s="500"/>
      <c r="E2" s="500"/>
    </row>
    <row r="3" spans="1:7" ht="12.75" x14ac:dyDescent="0.2">
      <c r="A3" s="500" t="s">
        <v>172</v>
      </c>
      <c r="B3" s="500"/>
      <c r="C3" s="500"/>
      <c r="D3" s="500"/>
      <c r="E3" s="500"/>
      <c r="F3" s="297"/>
      <c r="G3" s="297"/>
    </row>
    <row r="4" spans="1:7" ht="12.75" x14ac:dyDescent="0.2">
      <c r="A4" s="500" t="s">
        <v>173</v>
      </c>
      <c r="B4" s="500"/>
      <c r="C4" s="500"/>
      <c r="D4" s="500"/>
      <c r="E4" s="500"/>
      <c r="F4" s="297"/>
      <c r="G4" s="297"/>
    </row>
    <row r="5" spans="1:7" ht="24" customHeight="1" x14ac:dyDescent="0.2">
      <c r="A5" s="501" t="s">
        <v>174</v>
      </c>
      <c r="B5" s="501"/>
      <c r="C5" s="501"/>
      <c r="D5" s="501"/>
      <c r="E5" s="501"/>
      <c r="F5" s="299"/>
      <c r="G5" s="299"/>
    </row>
    <row r="6" spans="1:7" ht="15.75" x14ac:dyDescent="0.2">
      <c r="A6" s="504" t="s">
        <v>202</v>
      </c>
      <c r="B6" s="504"/>
      <c r="C6" s="504"/>
      <c r="D6" s="504"/>
      <c r="E6" s="504"/>
    </row>
    <row r="7" spans="1:7" ht="15" x14ac:dyDescent="0.2">
      <c r="A7" s="501" t="s">
        <v>205</v>
      </c>
      <c r="B7" s="501"/>
      <c r="C7" s="501"/>
      <c r="D7" s="501"/>
      <c r="E7" s="501"/>
    </row>
    <row r="8" spans="1:7" ht="12.75" x14ac:dyDescent="0.2">
      <c r="A8" s="300" t="s">
        <v>188</v>
      </c>
      <c r="B8" s="301"/>
      <c r="C8" s="507"/>
      <c r="D8" s="507"/>
      <c r="E8" s="302"/>
    </row>
    <row r="9" spans="1:7" ht="25.5" customHeight="1" x14ac:dyDescent="0.2">
      <c r="A9" s="508" t="s">
        <v>189</v>
      </c>
      <c r="B9" s="509"/>
      <c r="C9" s="507"/>
      <c r="D9" s="507"/>
      <c r="E9" s="269" t="s">
        <v>171</v>
      </c>
      <c r="F9" s="271"/>
    </row>
    <row r="10" spans="1:7" x14ac:dyDescent="0.2">
      <c r="A10" s="245"/>
      <c r="B10" s="245"/>
      <c r="C10" s="245"/>
      <c r="D10" s="303"/>
      <c r="E10" s="303"/>
    </row>
    <row r="11" spans="1:7" ht="16.5" x14ac:dyDescent="0.2">
      <c r="A11" s="249" t="s">
        <v>41</v>
      </c>
      <c r="B11" s="249" t="s">
        <v>203</v>
      </c>
      <c r="C11" s="243"/>
      <c r="D11" s="249" t="s">
        <v>41</v>
      </c>
      <c r="E11" s="249" t="s">
        <v>203</v>
      </c>
    </row>
    <row r="12" spans="1:7" ht="12.75" x14ac:dyDescent="0.2">
      <c r="A12" s="319" t="s">
        <v>7</v>
      </c>
      <c r="B12" s="320" t="s">
        <v>167</v>
      </c>
      <c r="C12" s="305"/>
      <c r="D12" s="319" t="s">
        <v>63</v>
      </c>
      <c r="E12" s="320"/>
    </row>
    <row r="13" spans="1:7" ht="12.75" x14ac:dyDescent="0.2">
      <c r="A13" s="319" t="s">
        <v>8</v>
      </c>
      <c r="B13" s="320"/>
      <c r="C13" s="305"/>
      <c r="D13" s="325" t="s">
        <v>62</v>
      </c>
      <c r="E13" s="320"/>
    </row>
    <row r="14" spans="1:7" ht="12.75" x14ac:dyDescent="0.2">
      <c r="A14" s="319" t="s">
        <v>9</v>
      </c>
      <c r="B14" s="320"/>
      <c r="C14" s="305"/>
      <c r="D14" s="319" t="s">
        <v>61</v>
      </c>
      <c r="E14" s="320"/>
    </row>
    <row r="15" spans="1:7" ht="12.75" x14ac:dyDescent="0.2">
      <c r="A15" s="319" t="s">
        <v>17</v>
      </c>
      <c r="B15" s="320"/>
      <c r="C15" s="305"/>
      <c r="D15" s="325" t="s">
        <v>68</v>
      </c>
      <c r="E15" s="320"/>
    </row>
    <row r="16" spans="1:7" ht="12.75" x14ac:dyDescent="0.2">
      <c r="A16" s="319" t="s">
        <v>18</v>
      </c>
      <c r="B16" s="320"/>
      <c r="C16" s="305"/>
      <c r="D16" s="319" t="s">
        <v>69</v>
      </c>
      <c r="E16" s="320"/>
    </row>
    <row r="17" spans="1:5" ht="12.75" x14ac:dyDescent="0.2">
      <c r="A17" s="319" t="s">
        <v>19</v>
      </c>
      <c r="B17" s="320"/>
      <c r="C17" s="305"/>
      <c r="D17" s="325" t="s">
        <v>70</v>
      </c>
      <c r="E17" s="320"/>
    </row>
    <row r="18" spans="1:5" ht="12.75" x14ac:dyDescent="0.2">
      <c r="A18" s="319" t="s">
        <v>20</v>
      </c>
      <c r="B18" s="320"/>
      <c r="C18" s="305"/>
      <c r="D18" s="319" t="s">
        <v>71</v>
      </c>
      <c r="E18" s="320"/>
    </row>
    <row r="19" spans="1:5" ht="12.75" x14ac:dyDescent="0.2">
      <c r="A19" s="319" t="s">
        <v>60</v>
      </c>
      <c r="B19" s="320"/>
      <c r="C19" s="305"/>
      <c r="D19" s="325" t="s">
        <v>72</v>
      </c>
      <c r="E19" s="320"/>
    </row>
    <row r="20" spans="1:5" ht="12.75" x14ac:dyDescent="0.2">
      <c r="A20" s="319" t="s">
        <v>67</v>
      </c>
      <c r="B20" s="320"/>
      <c r="C20" s="305"/>
      <c r="D20" s="319" t="s">
        <v>73</v>
      </c>
      <c r="E20" s="320"/>
    </row>
    <row r="21" spans="1:5" ht="12.75" x14ac:dyDescent="0.2">
      <c r="A21" s="319" t="s">
        <v>66</v>
      </c>
      <c r="B21" s="320"/>
      <c r="C21" s="305"/>
      <c r="D21" s="325" t="s">
        <v>77</v>
      </c>
      <c r="E21" s="320"/>
    </row>
    <row r="22" spans="1:5" ht="12.75" x14ac:dyDescent="0.2">
      <c r="A22" s="319" t="s">
        <v>65</v>
      </c>
      <c r="B22" s="320"/>
      <c r="C22" s="305"/>
      <c r="D22" s="325" t="s">
        <v>75</v>
      </c>
      <c r="E22" s="320"/>
    </row>
    <row r="23" spans="1:5" ht="12.75" x14ac:dyDescent="0.2">
      <c r="A23" s="319" t="s">
        <v>64</v>
      </c>
      <c r="B23" s="320"/>
      <c r="C23" s="305"/>
      <c r="D23" s="325"/>
      <c r="E23" s="320"/>
    </row>
    <row r="24" spans="1:5" ht="12.75" x14ac:dyDescent="0.2">
      <c r="A24" s="250"/>
      <c r="B24" s="305"/>
      <c r="C24" s="305"/>
      <c r="D24" s="307"/>
      <c r="E24" s="307"/>
    </row>
    <row r="25" spans="1:5" ht="12.75" x14ac:dyDescent="0.2">
      <c r="A25" s="250"/>
      <c r="B25" s="305"/>
      <c r="C25" s="305"/>
      <c r="D25" s="307"/>
      <c r="E25" s="307"/>
    </row>
    <row r="26" spans="1:5" ht="12.75" x14ac:dyDescent="0.2">
      <c r="A26" s="250"/>
      <c r="B26" s="305"/>
      <c r="C26" s="305"/>
      <c r="D26" s="307"/>
      <c r="E26" s="307"/>
    </row>
    <row r="27" spans="1:5" ht="12.75" x14ac:dyDescent="0.2">
      <c r="A27" s="250"/>
      <c r="B27" s="305"/>
      <c r="C27" s="305"/>
      <c r="D27" s="307"/>
      <c r="E27" s="307"/>
    </row>
    <row r="28" spans="1:5" ht="12.75" x14ac:dyDescent="0.2">
      <c r="A28" s="250"/>
      <c r="B28" s="305"/>
      <c r="C28" s="305"/>
      <c r="D28" s="307"/>
      <c r="E28" s="307"/>
    </row>
    <row r="29" spans="1:5" ht="12.75" x14ac:dyDescent="0.2">
      <c r="A29" s="250"/>
      <c r="B29" s="305"/>
      <c r="C29" s="305"/>
      <c r="D29" s="307"/>
      <c r="E29" s="307"/>
    </row>
    <row r="30" spans="1:5" ht="12.75" x14ac:dyDescent="0.2">
      <c r="A30" s="250"/>
      <c r="B30" s="261"/>
      <c r="C30" s="261"/>
      <c r="D30" s="307"/>
      <c r="E30" s="307"/>
    </row>
    <row r="31" spans="1:5" ht="12.75" x14ac:dyDescent="0.2">
      <c r="A31" s="250"/>
      <c r="B31" s="263" t="s">
        <v>159</v>
      </c>
      <c r="C31" s="259"/>
      <c r="D31" s="257"/>
      <c r="E31" s="324" t="s">
        <v>200</v>
      </c>
    </row>
    <row r="32" spans="1:5" ht="12.75" x14ac:dyDescent="0.2">
      <c r="A32" s="250"/>
      <c r="B32" s="263"/>
      <c r="C32" s="259"/>
      <c r="D32" s="257"/>
      <c r="E32" s="266"/>
    </row>
    <row r="33" spans="1:5" ht="12.75" x14ac:dyDescent="0.2">
      <c r="A33" s="250"/>
      <c r="B33" s="263" t="s">
        <v>160</v>
      </c>
      <c r="C33" s="259"/>
      <c r="D33" s="257"/>
      <c r="E33" s="324" t="s">
        <v>201</v>
      </c>
    </row>
    <row r="34" spans="1:5" ht="12.75" x14ac:dyDescent="0.2">
      <c r="A34" s="250"/>
      <c r="B34" s="263"/>
      <c r="C34" s="257"/>
      <c r="D34" s="310"/>
      <c r="E34" s="310"/>
    </row>
    <row r="35" spans="1:5" ht="12.75" x14ac:dyDescent="0.2">
      <c r="A35" s="250"/>
      <c r="B35" s="263"/>
      <c r="C35" s="257"/>
      <c r="D35" s="310"/>
      <c r="E35" s="310"/>
    </row>
    <row r="36" spans="1:5" x14ac:dyDescent="0.2">
      <c r="B36" s="263" t="s">
        <v>161</v>
      </c>
      <c r="E36" s="326" t="s">
        <v>204</v>
      </c>
    </row>
    <row r="37" spans="1:5" ht="12.75" x14ac:dyDescent="0.2">
      <c r="A37" s="498"/>
      <c r="B37" s="498"/>
      <c r="C37" s="498"/>
      <c r="D37" s="498"/>
      <c r="E37" s="498"/>
    </row>
    <row r="38" spans="1:5" x14ac:dyDescent="0.2">
      <c r="B38" s="263"/>
    </row>
    <row r="39" spans="1:5" x14ac:dyDescent="0.2">
      <c r="B39" s="263"/>
    </row>
    <row r="45" spans="1:5" x14ac:dyDescent="0.2">
      <c r="A45" s="265"/>
      <c r="B45" s="265"/>
      <c r="C45" s="265"/>
      <c r="D45" s="312"/>
      <c r="E45" s="312"/>
    </row>
  </sheetData>
  <mergeCells count="11">
    <mergeCell ref="A37:E37"/>
    <mergeCell ref="A1:E1"/>
    <mergeCell ref="A2:E2"/>
    <mergeCell ref="A3:E3"/>
    <mergeCell ref="A4:E4"/>
    <mergeCell ref="A5:E5"/>
    <mergeCell ref="A6:E6"/>
    <mergeCell ref="A7:E7"/>
    <mergeCell ref="C8:D8"/>
    <mergeCell ref="A9:B9"/>
    <mergeCell ref="C9: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34"/>
  </sheetPr>
  <dimension ref="A1:O90"/>
  <sheetViews>
    <sheetView zoomScaleNormal="100" workbookViewId="0">
      <selection activeCell="F80" sqref="F80:F86"/>
    </sheetView>
  </sheetViews>
  <sheetFormatPr defaultRowHeight="12.75" x14ac:dyDescent="0.2"/>
  <cols>
    <col min="1" max="1" width="3.5703125" style="114" customWidth="1"/>
    <col min="2" max="2" width="18.85546875" style="114" customWidth="1"/>
    <col min="3" max="3" width="9.140625" style="127" customWidth="1"/>
    <col min="4" max="4" width="16.85546875" style="114" customWidth="1"/>
    <col min="5" max="5" width="5.42578125" style="114" customWidth="1"/>
    <col min="6" max="6" width="5.28515625" style="114" customWidth="1"/>
    <col min="7" max="7" width="6" style="114" customWidth="1"/>
    <col min="8" max="8" width="7.28515625" style="114" customWidth="1"/>
    <col min="9" max="10" width="6.140625" style="114" customWidth="1"/>
    <col min="11" max="11" width="5.5703125" style="114" customWidth="1"/>
    <col min="12" max="12" width="7.28515625" style="114" customWidth="1"/>
    <col min="13" max="13" width="5.5703125" style="86" customWidth="1"/>
  </cols>
  <sheetData>
    <row r="1" spans="1:15" x14ac:dyDescent="0.2"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405"/>
      <c r="M1" s="405"/>
      <c r="N1" s="405"/>
      <c r="O1" s="405"/>
    </row>
    <row r="2" spans="1:15" ht="15" x14ac:dyDescent="0.2">
      <c r="A2" s="80"/>
      <c r="B2" s="80"/>
      <c r="C2" s="81"/>
      <c r="D2" s="82"/>
      <c r="E2" s="82"/>
      <c r="F2" s="79"/>
      <c r="G2" s="79"/>
      <c r="H2" s="79"/>
      <c r="I2" s="79"/>
      <c r="J2" s="82"/>
      <c r="K2" s="82"/>
      <c r="L2" s="82"/>
      <c r="M2" s="82"/>
    </row>
    <row r="3" spans="1:15" ht="25.5" x14ac:dyDescent="0.2"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174"/>
      <c r="M3" s="174"/>
    </row>
    <row r="4" spans="1:15" ht="18" customHeight="1" x14ac:dyDescent="0.2">
      <c r="A4" s="80" t="s">
        <v>11</v>
      </c>
      <c r="B4" s="413" t="s">
        <v>227</v>
      </c>
      <c r="C4" s="520" t="s">
        <v>341</v>
      </c>
      <c r="D4" s="520"/>
      <c r="E4" s="520"/>
      <c r="F4" s="520"/>
      <c r="G4" s="520"/>
      <c r="H4" s="520"/>
      <c r="I4" s="520"/>
      <c r="J4" s="520"/>
      <c r="K4" s="520"/>
      <c r="L4" s="83" t="s">
        <v>298</v>
      </c>
      <c r="M4" s="80"/>
    </row>
    <row r="5" spans="1:15" ht="22.5" customHeight="1" x14ac:dyDescent="0.2">
      <c r="A5" s="80" t="s">
        <v>12</v>
      </c>
      <c r="B5" s="412" t="s">
        <v>317</v>
      </c>
      <c r="C5" s="520"/>
      <c r="D5" s="520"/>
      <c r="E5" s="520"/>
      <c r="F5" s="520"/>
      <c r="G5" s="520"/>
      <c r="H5" s="520"/>
      <c r="I5" s="520"/>
      <c r="J5" s="520"/>
      <c r="K5" s="520"/>
      <c r="L5" s="84" t="s">
        <v>14</v>
      </c>
      <c r="M5" s="80" t="s">
        <v>299</v>
      </c>
    </row>
    <row r="6" spans="1:15" ht="17.25" customHeight="1" x14ac:dyDescent="0.2">
      <c r="A6" s="80" t="s">
        <v>13</v>
      </c>
      <c r="B6" s="412" t="s">
        <v>264</v>
      </c>
      <c r="C6" s="417"/>
      <c r="D6" s="417"/>
      <c r="E6" s="417"/>
      <c r="F6" s="417"/>
      <c r="G6" s="417"/>
      <c r="H6" s="417"/>
      <c r="I6" s="417"/>
      <c r="J6" s="417"/>
      <c r="K6" s="417"/>
      <c r="L6" s="84" t="s">
        <v>15</v>
      </c>
      <c r="M6" s="80"/>
    </row>
    <row r="7" spans="1:15" ht="16.5" customHeight="1" x14ac:dyDescent="0.2">
      <c r="A7" s="80" t="s">
        <v>0</v>
      </c>
      <c r="B7" s="416" t="s">
        <v>318</v>
      </c>
      <c r="C7" s="85"/>
      <c r="D7" s="85"/>
      <c r="E7" s="85"/>
      <c r="F7" s="85"/>
      <c r="G7" s="85"/>
      <c r="H7" s="85"/>
      <c r="I7" s="85"/>
      <c r="J7" s="85"/>
      <c r="K7" s="85"/>
      <c r="L7" s="80"/>
    </row>
    <row r="8" spans="1:15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46</v>
      </c>
      <c r="E8" s="514"/>
      <c r="F8" s="514"/>
      <c r="G8" s="514"/>
      <c r="H8" s="514"/>
      <c r="I8" s="514"/>
      <c r="J8" s="80"/>
      <c r="K8" s="80"/>
      <c r="L8" s="89" t="s">
        <v>16</v>
      </c>
      <c r="M8" s="80"/>
    </row>
    <row r="9" spans="1:15" ht="18.75" customHeight="1" x14ac:dyDescent="0.2">
      <c r="A9" s="84"/>
      <c r="B9" s="80"/>
      <c r="C9" s="87"/>
      <c r="D9" s="515" t="s">
        <v>84</v>
      </c>
      <c r="E9" s="515"/>
      <c r="F9" s="515"/>
      <c r="G9" s="515"/>
      <c r="H9" s="515"/>
      <c r="I9" s="515"/>
      <c r="J9" s="80"/>
      <c r="K9" s="80"/>
      <c r="L9" s="89"/>
      <c r="M9" s="80"/>
    </row>
    <row r="10" spans="1:15" ht="13.5" thickBot="1" x14ac:dyDescent="0.25">
      <c r="A10" s="91"/>
      <c r="B10" s="80"/>
      <c r="C10" s="87"/>
      <c r="D10" s="516" t="s">
        <v>284</v>
      </c>
      <c r="E10" s="516"/>
      <c r="F10" s="516"/>
      <c r="G10" s="516"/>
      <c r="H10" s="516"/>
      <c r="I10" s="516"/>
      <c r="J10" s="80"/>
      <c r="K10" s="80"/>
      <c r="L10" s="91"/>
      <c r="M10" s="80"/>
    </row>
    <row r="11" spans="1:15" ht="21.7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9" t="s">
        <v>28</v>
      </c>
      <c r="J11" s="519"/>
      <c r="K11" s="519"/>
      <c r="L11" s="517" t="s">
        <v>5</v>
      </c>
      <c r="M11" s="517" t="s">
        <v>45</v>
      </c>
    </row>
    <row r="12" spans="1:15" ht="13.5" thickBot="1" x14ac:dyDescent="0.25">
      <c r="A12" s="518"/>
      <c r="B12" s="518"/>
      <c r="C12" s="522"/>
      <c r="D12" s="518"/>
      <c r="E12" s="518"/>
      <c r="F12" s="518"/>
      <c r="G12" s="518"/>
      <c r="H12" s="518"/>
      <c r="I12" s="92"/>
      <c r="J12" s="92"/>
      <c r="K12" s="92"/>
      <c r="L12" s="518"/>
      <c r="M12" s="518"/>
    </row>
    <row r="13" spans="1:15" ht="13.5" thickBot="1" x14ac:dyDescent="0.25">
      <c r="A13" s="329"/>
      <c r="B13" s="331" t="s">
        <v>21</v>
      </c>
      <c r="C13" s="95"/>
      <c r="D13" s="96"/>
      <c r="E13" s="96"/>
      <c r="F13" s="96"/>
      <c r="G13" s="96"/>
      <c r="H13" s="96"/>
      <c r="I13" s="96"/>
      <c r="J13" s="96"/>
      <c r="K13" s="96"/>
      <c r="L13" s="96"/>
      <c r="M13" s="295"/>
    </row>
    <row r="14" spans="1:15" x14ac:dyDescent="0.2">
      <c r="A14" s="98" t="s">
        <v>7</v>
      </c>
      <c r="B14" s="99"/>
      <c r="C14" s="100"/>
      <c r="D14" s="160"/>
      <c r="E14" s="336"/>
      <c r="F14" s="358"/>
      <c r="G14" s="102"/>
      <c r="H14" s="102"/>
      <c r="I14" s="101"/>
      <c r="J14" s="101"/>
      <c r="K14" s="101"/>
      <c r="L14" s="101"/>
      <c r="M14" s="103"/>
    </row>
    <row r="15" spans="1:15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750</v>
      </c>
      <c r="G15" s="102" t="e">
        <f>VLOOKUP($F15,#REF!,12,FALSE)</f>
        <v>#REF!</v>
      </c>
      <c r="H15" s="102" t="e">
        <f>VLOOKUP($F15,#REF!,13,FALSE)</f>
        <v>#REF!</v>
      </c>
      <c r="I15" s="101"/>
      <c r="J15" s="101"/>
      <c r="K15" s="101"/>
      <c r="L15" s="101"/>
      <c r="M15" s="103"/>
    </row>
    <row r="16" spans="1:15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440</v>
      </c>
      <c r="G16" s="102" t="e">
        <f>VLOOKUP($F16,#REF!,12,FALSE)</f>
        <v>#REF!</v>
      </c>
      <c r="H16" s="102" t="e">
        <f>VLOOKUP($F16,#REF!,13,FALSE)</f>
        <v>#REF!</v>
      </c>
      <c r="I16" s="101"/>
      <c r="J16" s="101"/>
      <c r="K16" s="101"/>
      <c r="L16" s="101"/>
      <c r="M16" s="103"/>
    </row>
    <row r="17" spans="1:13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483</v>
      </c>
      <c r="G17" s="102" t="e">
        <f>VLOOKUP($F17,#REF!,12,FALSE)</f>
        <v>#REF!</v>
      </c>
      <c r="H17" s="102" t="e">
        <f>VLOOKUP($F17,#REF!,13,FALSE)</f>
        <v>#REF!</v>
      </c>
      <c r="I17" s="101"/>
      <c r="J17" s="101"/>
      <c r="K17" s="101"/>
      <c r="L17" s="101"/>
      <c r="M17" s="103"/>
    </row>
    <row r="18" spans="1:13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526</v>
      </c>
      <c r="G18" s="102" t="e">
        <f>VLOOKUP($F18,#REF!,12,FALSE)</f>
        <v>#REF!</v>
      </c>
      <c r="H18" s="102" t="e">
        <f>VLOOKUP($F18,#REF!,13,FALSE)</f>
        <v>#REF!</v>
      </c>
      <c r="I18" s="101"/>
      <c r="J18" s="101"/>
      <c r="K18" s="101"/>
      <c r="L18" s="101"/>
      <c r="M18" s="103" t="e">
        <f>VLOOKUP($F18,#REF!,9,FALSE)</f>
        <v>#REF!</v>
      </c>
    </row>
    <row r="19" spans="1:13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364</v>
      </c>
      <c r="G19" s="102" t="e">
        <f>VLOOKUP($F19,#REF!,12,FALSE)</f>
        <v>#REF!</v>
      </c>
      <c r="H19" s="102" t="e">
        <f>VLOOKUP($F19,#REF!,13,FALSE)</f>
        <v>#REF!</v>
      </c>
      <c r="I19" s="101"/>
      <c r="J19" s="101"/>
      <c r="K19" s="101"/>
      <c r="L19" s="101"/>
      <c r="M19" s="103"/>
    </row>
    <row r="20" spans="1:13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942</v>
      </c>
      <c r="G20" s="102" t="e">
        <f>VLOOKUP($F20,#REF!,12,FALSE)</f>
        <v>#REF!</v>
      </c>
      <c r="H20" s="102" t="e">
        <f>VLOOKUP($F20,#REF!,13,FALSE)</f>
        <v>#REF!</v>
      </c>
      <c r="I20" s="101"/>
      <c r="J20" s="101"/>
      <c r="K20" s="101"/>
      <c r="L20" s="101"/>
      <c r="M20" s="103"/>
    </row>
    <row r="21" spans="1:13" ht="13.5" thickBot="1" x14ac:dyDescent="0.25">
      <c r="A21" s="332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815</v>
      </c>
      <c r="G21" s="102" t="e">
        <f>VLOOKUP($F21,#REF!,12,FALSE)</f>
        <v>#REF!</v>
      </c>
      <c r="H21" s="102" t="e">
        <f>VLOOKUP($F21,#REF!,13,FALSE)</f>
        <v>#REF!</v>
      </c>
      <c r="I21" s="101"/>
      <c r="J21" s="101"/>
      <c r="K21" s="101"/>
      <c r="L21" s="101"/>
      <c r="M21" s="103"/>
    </row>
    <row r="22" spans="1:13" ht="13.5" thickBot="1" x14ac:dyDescent="0.25">
      <c r="A22" s="329"/>
      <c r="B22" s="104" t="s">
        <v>22</v>
      </c>
      <c r="C22" s="105"/>
      <c r="D22" s="106"/>
      <c r="E22" s="337"/>
      <c r="F22" s="360"/>
      <c r="G22" s="107"/>
      <c r="H22" s="107"/>
      <c r="I22" s="96"/>
      <c r="J22" s="96"/>
      <c r="K22" s="96"/>
      <c r="L22" s="96"/>
      <c r="M22" s="295"/>
    </row>
    <row r="23" spans="1:13" x14ac:dyDescent="0.2">
      <c r="A23" s="98" t="s">
        <v>7</v>
      </c>
      <c r="B23" s="99"/>
      <c r="C23" s="100"/>
      <c r="D23" s="160"/>
      <c r="E23" s="336"/>
      <c r="F23" s="358"/>
      <c r="G23" s="102"/>
      <c r="H23" s="102"/>
      <c r="I23" s="101"/>
      <c r="J23" s="101"/>
      <c r="K23" s="101"/>
      <c r="L23" s="101"/>
      <c r="M23" s="103"/>
    </row>
    <row r="24" spans="1:13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772</v>
      </c>
      <c r="G24" s="102" t="e">
        <f>VLOOKUP($F24,#REF!,12,FALSE)</f>
        <v>#REF!</v>
      </c>
      <c r="H24" s="102" t="e">
        <f>VLOOKUP($F24,#REF!,13,FALSE)</f>
        <v>#REF!</v>
      </c>
      <c r="I24" s="101"/>
      <c r="J24" s="101"/>
      <c r="K24" s="101"/>
      <c r="L24" s="101"/>
      <c r="M24" s="103"/>
    </row>
    <row r="25" spans="1:13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557</v>
      </c>
      <c r="G25" s="102" t="e">
        <f>VLOOKUP($F25,#REF!,12,FALSE)</f>
        <v>#REF!</v>
      </c>
      <c r="H25" s="102" t="e">
        <f>VLOOKUP($F25,#REF!,13,FALSE)</f>
        <v>#REF!</v>
      </c>
      <c r="I25" s="101"/>
      <c r="J25" s="101"/>
      <c r="K25" s="101"/>
      <c r="L25" s="101"/>
      <c r="M25" s="103" t="e">
        <f>VLOOKUP($F25,#REF!,9,FALSE)</f>
        <v>#REF!</v>
      </c>
    </row>
    <row r="26" spans="1:13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271</v>
      </c>
      <c r="G26" s="102"/>
      <c r="H26" s="102"/>
      <c r="I26" s="101"/>
      <c r="J26" s="101"/>
      <c r="K26" s="101"/>
      <c r="L26" s="101"/>
      <c r="M26" s="103"/>
    </row>
    <row r="27" spans="1:13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1003</v>
      </c>
      <c r="G27" s="102" t="e">
        <f>VLOOKUP($F27,#REF!,12,FALSE)</f>
        <v>#REF!</v>
      </c>
      <c r="H27" s="102" t="e">
        <f>VLOOKUP($F27,#REF!,13,FALSE)</f>
        <v>#REF!</v>
      </c>
      <c r="I27" s="101"/>
      <c r="J27" s="101"/>
      <c r="K27" s="101"/>
      <c r="L27" s="101"/>
      <c r="M27" s="103"/>
    </row>
    <row r="28" spans="1:13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537</v>
      </c>
      <c r="G28" s="102" t="e">
        <f>VLOOKUP($F28,#REF!,12,FALSE)</f>
        <v>#REF!</v>
      </c>
      <c r="H28" s="102" t="e">
        <f>VLOOKUP($F28,#REF!,13,FALSE)</f>
        <v>#REF!</v>
      </c>
      <c r="I28" s="101"/>
      <c r="J28" s="101"/>
      <c r="K28" s="101"/>
      <c r="L28" s="101"/>
      <c r="M28" s="103" t="e">
        <f>VLOOKUP($F28,#REF!,9,FALSE)</f>
        <v>#REF!</v>
      </c>
    </row>
    <row r="29" spans="1:13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374</v>
      </c>
      <c r="G29" s="102" t="e">
        <f>VLOOKUP($F29,#REF!,12,FALSE)</f>
        <v>#REF!</v>
      </c>
      <c r="H29" s="102" t="e">
        <f>VLOOKUP($F29,#REF!,13,FALSE)</f>
        <v>#REF!</v>
      </c>
      <c r="I29" s="101"/>
      <c r="J29" s="101"/>
      <c r="K29" s="101"/>
      <c r="L29" s="101"/>
      <c r="M29" s="103"/>
    </row>
    <row r="30" spans="1:13" ht="13.5" thickBot="1" x14ac:dyDescent="0.25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771</v>
      </c>
      <c r="G30" s="102" t="e">
        <f>VLOOKUP($F30,#REF!,12,FALSE)</f>
        <v>#REF!</v>
      </c>
      <c r="H30" s="102" t="e">
        <f>VLOOKUP($F30,#REF!,13,FALSE)</f>
        <v>#REF!</v>
      </c>
      <c r="I30" s="101"/>
      <c r="J30" s="101"/>
      <c r="K30" s="101"/>
      <c r="L30" s="101"/>
      <c r="M30" s="103"/>
    </row>
    <row r="31" spans="1:13" ht="13.5" thickBot="1" x14ac:dyDescent="0.25">
      <c r="A31" s="329"/>
      <c r="B31" s="104" t="s">
        <v>23</v>
      </c>
      <c r="C31" s="105"/>
      <c r="D31" s="106"/>
      <c r="E31" s="337"/>
      <c r="F31" s="360"/>
      <c r="G31" s="107"/>
      <c r="H31" s="107"/>
      <c r="I31" s="96"/>
      <c r="J31" s="96"/>
      <c r="K31" s="96"/>
      <c r="L31" s="96"/>
      <c r="M31" s="295"/>
    </row>
    <row r="32" spans="1:13" x14ac:dyDescent="0.2">
      <c r="A32" s="98" t="s">
        <v>7</v>
      </c>
      <c r="B32" s="99"/>
      <c r="C32" s="100"/>
      <c r="D32" s="160"/>
      <c r="E32" s="336"/>
      <c r="F32" s="358"/>
      <c r="G32" s="102"/>
      <c r="H32" s="102"/>
      <c r="I32" s="101"/>
      <c r="J32" s="101"/>
      <c r="K32" s="101"/>
      <c r="L32" s="101"/>
      <c r="M32" s="103"/>
    </row>
    <row r="33" spans="1:13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31" t="s">
        <v>841</v>
      </c>
      <c r="G33" s="102" t="e">
        <f>VLOOKUP($F33,#REF!,12,FALSE)</f>
        <v>#REF!</v>
      </c>
      <c r="H33" s="102" t="e">
        <f>VLOOKUP($F33,#REF!,13,FALSE)</f>
        <v>#REF!</v>
      </c>
      <c r="I33" s="101"/>
      <c r="J33" s="101"/>
      <c r="K33" s="101"/>
      <c r="L33" s="101"/>
      <c r="M33" s="103"/>
    </row>
    <row r="34" spans="1:13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1" t="s">
        <v>385</v>
      </c>
      <c r="G34" s="102" t="e">
        <f>VLOOKUP($F34,#REF!,12,FALSE)</f>
        <v>#REF!</v>
      </c>
      <c r="H34" s="102" t="e">
        <f>VLOOKUP($F34,#REF!,13,FALSE)</f>
        <v>#REF!</v>
      </c>
      <c r="I34" s="101"/>
      <c r="J34" s="101"/>
      <c r="K34" s="101"/>
      <c r="L34" s="101"/>
      <c r="M34" s="103"/>
    </row>
    <row r="35" spans="1:13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1" t="s">
        <v>638</v>
      </c>
      <c r="G35" s="102" t="e">
        <f>VLOOKUP($F35,#REF!,12,FALSE)</f>
        <v>#REF!</v>
      </c>
      <c r="H35" s="102" t="e">
        <f>VLOOKUP($F35,#REF!,13,FALSE)</f>
        <v>#REF!</v>
      </c>
      <c r="I35" s="101"/>
      <c r="J35" s="101"/>
      <c r="K35" s="101"/>
      <c r="L35" s="101"/>
      <c r="M35" s="103"/>
    </row>
    <row r="36" spans="1:13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1" t="s">
        <v>801</v>
      </c>
      <c r="G36" s="102" t="e">
        <f>VLOOKUP($F36,#REF!,12,FALSE)</f>
        <v>#REF!</v>
      </c>
      <c r="H36" s="102" t="e">
        <f>VLOOKUP($F36,#REF!,13,FALSE)</f>
        <v>#REF!</v>
      </c>
      <c r="I36" s="101"/>
      <c r="J36" s="101"/>
      <c r="K36" s="101"/>
      <c r="L36" s="101"/>
      <c r="M36" s="103"/>
    </row>
    <row r="37" spans="1:13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1" t="s">
        <v>934</v>
      </c>
      <c r="G37" s="102" t="e">
        <f>VLOOKUP($F37,#REF!,12,FALSE)</f>
        <v>#REF!</v>
      </c>
      <c r="H37" s="102" t="e">
        <f>VLOOKUP($F37,#REF!,13,FALSE)</f>
        <v>#REF!</v>
      </c>
      <c r="I37" s="101"/>
      <c r="J37" s="101"/>
      <c r="K37" s="101"/>
      <c r="L37" s="101"/>
      <c r="M37" s="103"/>
    </row>
    <row r="38" spans="1:13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1" t="s">
        <v>769</v>
      </c>
      <c r="G38" s="102" t="e">
        <f>VLOOKUP($F38,#REF!,12,FALSE)</f>
        <v>#REF!</v>
      </c>
      <c r="H38" s="102" t="e">
        <f>VLOOKUP($F38,#REF!,13,FALSE)</f>
        <v>#REF!</v>
      </c>
      <c r="I38" s="101"/>
      <c r="J38" s="101"/>
      <c r="K38" s="101"/>
      <c r="L38" s="101"/>
      <c r="M38" s="103"/>
    </row>
    <row r="39" spans="1:13" ht="13.5" thickBot="1" x14ac:dyDescent="0.25">
      <c r="A39" s="101">
        <v>8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/>
      <c r="F39" s="431" t="s">
        <v>767</v>
      </c>
      <c r="G39" s="102" t="e">
        <f>VLOOKUP($F39,#REF!,12,FALSE)</f>
        <v>#REF!</v>
      </c>
      <c r="H39" s="102" t="e">
        <f>VLOOKUP($F39,#REF!,13,FALSE)</f>
        <v>#REF!</v>
      </c>
      <c r="I39" s="101"/>
      <c r="J39" s="101"/>
      <c r="K39" s="101"/>
      <c r="L39" s="101"/>
      <c r="M39" s="103"/>
    </row>
    <row r="40" spans="1:13" ht="13.5" thickBot="1" x14ac:dyDescent="0.25">
      <c r="A40" s="329"/>
      <c r="B40" s="104" t="s">
        <v>24</v>
      </c>
      <c r="C40" s="105"/>
      <c r="D40" s="106"/>
      <c r="E40" s="337"/>
      <c r="F40" s="360"/>
      <c r="G40" s="107"/>
      <c r="H40" s="107"/>
      <c r="I40" s="96"/>
      <c r="J40" s="96"/>
      <c r="K40" s="96"/>
      <c r="L40" s="96"/>
      <c r="M40" s="295"/>
    </row>
    <row r="41" spans="1:13" x14ac:dyDescent="0.2">
      <c r="A41" s="98" t="s">
        <v>7</v>
      </c>
      <c r="B41" s="99"/>
      <c r="C41" s="100"/>
      <c r="D41" s="160"/>
      <c r="E41" s="336"/>
      <c r="F41" s="358"/>
      <c r="G41" s="102"/>
      <c r="H41" s="102"/>
      <c r="I41" s="101"/>
      <c r="J41" s="101"/>
      <c r="K41" s="101"/>
      <c r="L41" s="101"/>
      <c r="M41" s="103"/>
    </row>
    <row r="42" spans="1:13" x14ac:dyDescent="0.2">
      <c r="A42" s="101" t="s">
        <v>8</v>
      </c>
      <c r="B42" s="99" t="e">
        <f>VLOOKUP($F42,#REF!,3,FALSE)</f>
        <v>#REF!</v>
      </c>
      <c r="C42" s="100" t="e">
        <f>VLOOKUP($F42,#REF!,4,FALSE)</f>
        <v>#REF!</v>
      </c>
      <c r="D42" s="160" t="e">
        <f>VLOOKUP($F42,#REF!,5,FALSE)</f>
        <v>#REF!</v>
      </c>
      <c r="E42" s="336" t="e">
        <f>VLOOKUP($F42,#REF!,8,FALSE)</f>
        <v>#REF!</v>
      </c>
      <c r="F42" s="431" t="s">
        <v>768</v>
      </c>
      <c r="G42" s="102" t="e">
        <f>VLOOKUP($F42,#REF!,12,FALSE)</f>
        <v>#REF!</v>
      </c>
      <c r="H42" s="102" t="e">
        <f>VLOOKUP($F42,#REF!,13,FALSE)</f>
        <v>#REF!</v>
      </c>
      <c r="I42" s="101"/>
      <c r="J42" s="101"/>
      <c r="K42" s="101"/>
      <c r="L42" s="101"/>
      <c r="M42" s="103"/>
    </row>
    <row r="43" spans="1:13" x14ac:dyDescent="0.2">
      <c r="A43" s="101" t="s">
        <v>9</v>
      </c>
      <c r="B43" s="99" t="e">
        <f>VLOOKUP($F43,#REF!,3,FALSE)</f>
        <v>#REF!</v>
      </c>
      <c r="C43" s="100" t="e">
        <f>VLOOKUP($F43,#REF!,4,FALSE)</f>
        <v>#REF!</v>
      </c>
      <c r="D43" s="160" t="e">
        <f>VLOOKUP($F43,#REF!,5,FALSE)</f>
        <v>#REF!</v>
      </c>
      <c r="E43" s="336" t="e">
        <f>VLOOKUP($F43,#REF!,8,FALSE)</f>
        <v>#REF!</v>
      </c>
      <c r="F43" s="431" t="s">
        <v>108</v>
      </c>
      <c r="G43" s="102" t="e">
        <f>VLOOKUP($F43,#REF!,12,FALSE)</f>
        <v>#REF!</v>
      </c>
      <c r="H43" s="102" t="e">
        <f>VLOOKUP($F43,#REF!,13,FALSE)</f>
        <v>#REF!</v>
      </c>
      <c r="I43" s="101"/>
      <c r="J43" s="101"/>
      <c r="K43" s="101"/>
      <c r="L43" s="101"/>
      <c r="M43" s="103"/>
    </row>
    <row r="44" spans="1:13" x14ac:dyDescent="0.2">
      <c r="A44" s="101" t="s">
        <v>17</v>
      </c>
      <c r="B44" s="99" t="e">
        <f>VLOOKUP($F44,#REF!,3,FALSE)</f>
        <v>#REF!</v>
      </c>
      <c r="C44" s="100" t="e">
        <f>VLOOKUP($F44,#REF!,4,FALSE)</f>
        <v>#REF!</v>
      </c>
      <c r="D44" s="160" t="e">
        <f>VLOOKUP($F44,#REF!,5,FALSE)</f>
        <v>#REF!</v>
      </c>
      <c r="E44" s="336" t="e">
        <f>VLOOKUP($F44,#REF!,8,FALSE)</f>
        <v>#REF!</v>
      </c>
      <c r="F44" s="431" t="s">
        <v>489</v>
      </c>
      <c r="G44" s="102" t="e">
        <f>VLOOKUP($F44,#REF!,12,FALSE)</f>
        <v>#REF!</v>
      </c>
      <c r="H44" s="102" t="e">
        <f>VLOOKUP($F44,#REF!,13,FALSE)</f>
        <v>#REF!</v>
      </c>
      <c r="I44" s="101"/>
      <c r="J44" s="101"/>
      <c r="K44" s="101"/>
      <c r="L44" s="101"/>
      <c r="M44" s="103"/>
    </row>
    <row r="45" spans="1:13" x14ac:dyDescent="0.2">
      <c r="A45" s="101" t="s">
        <v>18</v>
      </c>
      <c r="B45" s="99" t="e">
        <f>VLOOKUP($F45,#REF!,3,FALSE)</f>
        <v>#REF!</v>
      </c>
      <c r="C45" s="100" t="e">
        <f>VLOOKUP($F45,#REF!,4,FALSE)</f>
        <v>#REF!</v>
      </c>
      <c r="D45" s="160" t="e">
        <f>VLOOKUP($F45,#REF!,5,FALSE)</f>
        <v>#REF!</v>
      </c>
      <c r="E45" s="336" t="e">
        <f>VLOOKUP($F45,#REF!,8,FALSE)</f>
        <v>#REF!</v>
      </c>
      <c r="F45" s="431" t="s">
        <v>607</v>
      </c>
      <c r="G45" s="102" t="e">
        <f>VLOOKUP($F45,#REF!,12,FALSE)</f>
        <v>#REF!</v>
      </c>
      <c r="H45" s="102" t="e">
        <f>VLOOKUP($F45,#REF!,13,FALSE)</f>
        <v>#REF!</v>
      </c>
      <c r="I45" s="101"/>
      <c r="J45" s="101"/>
      <c r="K45" s="101"/>
      <c r="L45" s="101"/>
      <c r="M45" s="103"/>
    </row>
    <row r="46" spans="1:13" x14ac:dyDescent="0.2">
      <c r="A46" s="101" t="s">
        <v>19</v>
      </c>
      <c r="B46" s="99" t="e">
        <f>VLOOKUP($F46,#REF!,3,FALSE)</f>
        <v>#REF!</v>
      </c>
      <c r="C46" s="100" t="e">
        <f>VLOOKUP($F46,#REF!,4,FALSE)</f>
        <v>#REF!</v>
      </c>
      <c r="D46" s="160" t="e">
        <f>VLOOKUP($F46,#REF!,5,FALSE)</f>
        <v>#REF!</v>
      </c>
      <c r="E46" s="336" t="e">
        <f>VLOOKUP($F46,#REF!,8,FALSE)</f>
        <v>#REF!</v>
      </c>
      <c r="F46" s="431" t="s">
        <v>372</v>
      </c>
      <c r="G46" s="102" t="e">
        <f>VLOOKUP($F46,#REF!,12,FALSE)</f>
        <v>#REF!</v>
      </c>
      <c r="H46" s="102" t="e">
        <f>VLOOKUP($F46,#REF!,13,FALSE)</f>
        <v>#REF!</v>
      </c>
      <c r="I46" s="101"/>
      <c r="J46" s="101"/>
      <c r="K46" s="101"/>
      <c r="L46" s="101"/>
      <c r="M46" s="103"/>
    </row>
    <row r="47" spans="1:13" x14ac:dyDescent="0.2">
      <c r="A47" s="101" t="s">
        <v>20</v>
      </c>
      <c r="B47" s="99" t="e">
        <f>VLOOKUP($F47,#REF!,3,FALSE)</f>
        <v>#REF!</v>
      </c>
      <c r="C47" s="100" t="e">
        <f>VLOOKUP($F47,#REF!,4,FALSE)</f>
        <v>#REF!</v>
      </c>
      <c r="D47" s="160" t="e">
        <f>VLOOKUP($F47,#REF!,5,FALSE)</f>
        <v>#REF!</v>
      </c>
      <c r="E47" s="336" t="e">
        <f>VLOOKUP($F47,#REF!,8,FALSE)</f>
        <v>#REF!</v>
      </c>
      <c r="F47" s="431" t="s">
        <v>976</v>
      </c>
      <c r="G47" s="102" t="e">
        <f>VLOOKUP($F47,#REF!,12,FALSE)</f>
        <v>#REF!</v>
      </c>
      <c r="H47" s="102" t="e">
        <f>VLOOKUP($F47,#REF!,13,FALSE)</f>
        <v>#REF!</v>
      </c>
      <c r="I47" s="101"/>
      <c r="J47" s="101"/>
      <c r="K47" s="101"/>
      <c r="L47" s="101"/>
      <c r="M47" s="103" t="e">
        <f>VLOOKUP($F47,#REF!,9,FALSE)</f>
        <v>#REF!</v>
      </c>
    </row>
    <row r="48" spans="1:13" x14ac:dyDescent="0.2">
      <c r="A48" s="101">
        <v>8</v>
      </c>
      <c r="B48" s="99" t="e">
        <f>VLOOKUP($F48,#REF!,3,FALSE)</f>
        <v>#REF!</v>
      </c>
      <c r="C48" s="100" t="e">
        <f>VLOOKUP($F48,#REF!,4,FALSE)</f>
        <v>#REF!</v>
      </c>
      <c r="D48" s="160" t="e">
        <f>VLOOKUP($F48,#REF!,5,FALSE)</f>
        <v>#REF!</v>
      </c>
      <c r="E48" s="336" t="e">
        <f>VLOOKUP($F48,#REF!,8,FALSE)</f>
        <v>#REF!</v>
      </c>
      <c r="F48" s="431" t="s">
        <v>389</v>
      </c>
      <c r="G48" s="102"/>
      <c r="H48" s="102"/>
      <c r="I48" s="101"/>
      <c r="J48" s="101"/>
      <c r="K48" s="101"/>
      <c r="L48" s="101"/>
      <c r="M48" s="103"/>
    </row>
    <row r="49" spans="1:13" x14ac:dyDescent="0.2">
      <c r="A49" s="108"/>
      <c r="B49" s="138"/>
      <c r="C49" s="141"/>
      <c r="D49" s="138"/>
      <c r="E49" s="359"/>
      <c r="F49" s="232"/>
      <c r="G49" s="223"/>
      <c r="H49" s="223"/>
      <c r="I49" s="108"/>
      <c r="J49" s="108"/>
      <c r="K49" s="108"/>
      <c r="L49" s="108"/>
      <c r="M49" s="137"/>
    </row>
    <row r="50" spans="1:13" x14ac:dyDescent="0.2">
      <c r="A50" s="108"/>
      <c r="B50" s="109" t="s">
        <v>43</v>
      </c>
      <c r="C50" s="110"/>
      <c r="D50" s="111" t="s">
        <v>37</v>
      </c>
      <c r="E50" s="111"/>
      <c r="F50" s="108"/>
      <c r="G50" s="108"/>
      <c r="H50" s="108"/>
      <c r="I50" s="108"/>
      <c r="J50" s="108"/>
      <c r="K50" s="108"/>
      <c r="L50" s="108"/>
      <c r="M50" s="112"/>
    </row>
    <row r="51" spans="1:13" x14ac:dyDescent="0.2">
      <c r="A51" s="108"/>
      <c r="B51" s="111"/>
      <c r="C51" s="110"/>
      <c r="D51" s="111"/>
      <c r="E51" s="111"/>
      <c r="F51" s="108"/>
      <c r="G51" s="108"/>
      <c r="H51" s="108"/>
      <c r="I51" s="108"/>
      <c r="J51" s="108"/>
      <c r="K51" s="108"/>
      <c r="L51" s="108"/>
      <c r="M51" s="112"/>
    </row>
    <row r="52" spans="1:13" x14ac:dyDescent="0.2">
      <c r="A52" s="108"/>
      <c r="B52" s="111" t="s">
        <v>35</v>
      </c>
      <c r="C52" s="110"/>
      <c r="D52" s="111" t="s">
        <v>36</v>
      </c>
      <c r="E52" s="111"/>
      <c r="F52" s="108"/>
      <c r="G52" s="108"/>
      <c r="H52" s="108"/>
      <c r="I52" s="108"/>
      <c r="J52" s="108"/>
      <c r="K52" s="108"/>
      <c r="L52" s="108"/>
      <c r="M52" s="112"/>
    </row>
    <row r="56" spans="1:13" ht="18.75" x14ac:dyDescent="0.2">
      <c r="A56" s="194" t="str">
        <f>Заголовки!A12</f>
        <v>г.Чебоксары, стадион "Олимпийский"</v>
      </c>
      <c r="B56" s="80"/>
      <c r="C56" s="87"/>
      <c r="D56" s="80"/>
      <c r="E56" s="80"/>
      <c r="F56" s="88" t="s">
        <v>46</v>
      </c>
      <c r="G56" s="88"/>
      <c r="H56" s="88"/>
      <c r="I56" s="88"/>
      <c r="J56" s="80"/>
      <c r="K56" s="80"/>
      <c r="L56" s="89" t="s">
        <v>16</v>
      </c>
      <c r="M56" s="80"/>
    </row>
    <row r="57" spans="1:13" ht="19.5" thickBot="1" x14ac:dyDescent="0.25">
      <c r="A57" s="84"/>
      <c r="B57" s="80"/>
      <c r="C57" s="87"/>
      <c r="D57" s="80"/>
      <c r="E57" s="80"/>
      <c r="F57" s="90" t="s">
        <v>84</v>
      </c>
      <c r="G57" s="90"/>
      <c r="H57" s="90"/>
      <c r="I57" s="88"/>
      <c r="J57" s="80"/>
      <c r="K57" s="80"/>
      <c r="L57" s="89" t="s">
        <v>280</v>
      </c>
      <c r="M57" s="80"/>
    </row>
    <row r="58" spans="1:13" ht="21.75" customHeight="1" thickBot="1" x14ac:dyDescent="0.25">
      <c r="A58" s="517" t="s">
        <v>41</v>
      </c>
      <c r="B58" s="517" t="s">
        <v>42</v>
      </c>
      <c r="C58" s="521" t="s">
        <v>39</v>
      </c>
      <c r="D58" s="517" t="s">
        <v>38</v>
      </c>
      <c r="E58" s="517" t="s">
        <v>29</v>
      </c>
      <c r="F58" s="517" t="s">
        <v>4</v>
      </c>
      <c r="G58" s="517" t="s">
        <v>117</v>
      </c>
      <c r="H58" s="517" t="s">
        <v>118</v>
      </c>
      <c r="I58" s="519" t="s">
        <v>28</v>
      </c>
      <c r="J58" s="519"/>
      <c r="K58" s="519"/>
      <c r="L58" s="517" t="s">
        <v>5</v>
      </c>
      <c r="M58" s="517" t="s">
        <v>45</v>
      </c>
    </row>
    <row r="59" spans="1:13" ht="13.5" thickBot="1" x14ac:dyDescent="0.25">
      <c r="A59" s="518"/>
      <c r="B59" s="518"/>
      <c r="C59" s="522"/>
      <c r="D59" s="518"/>
      <c r="E59" s="518"/>
      <c r="F59" s="518"/>
      <c r="G59" s="518"/>
      <c r="H59" s="518"/>
      <c r="I59" s="92"/>
      <c r="J59" s="92"/>
      <c r="K59" s="92"/>
      <c r="L59" s="518"/>
      <c r="M59" s="518"/>
    </row>
    <row r="60" spans="1:13" ht="13.5" thickBot="1" x14ac:dyDescent="0.25">
      <c r="A60" s="329"/>
      <c r="B60" s="331" t="s">
        <v>281</v>
      </c>
      <c r="C60" s="95"/>
      <c r="D60" s="96"/>
      <c r="E60" s="96"/>
      <c r="F60" s="96"/>
      <c r="G60" s="96"/>
      <c r="H60" s="96"/>
      <c r="I60" s="96"/>
      <c r="J60" s="96"/>
      <c r="K60" s="96"/>
      <c r="L60" s="96"/>
      <c r="M60" s="295"/>
    </row>
    <row r="61" spans="1:13" x14ac:dyDescent="0.2">
      <c r="A61" s="98" t="s">
        <v>7</v>
      </c>
      <c r="B61" s="99"/>
      <c r="C61" s="100"/>
      <c r="D61" s="160"/>
      <c r="E61" s="336"/>
      <c r="F61" s="358"/>
      <c r="G61" s="102"/>
      <c r="H61" s="102"/>
      <c r="I61" s="101"/>
      <c r="J61" s="101"/>
      <c r="K61" s="101"/>
      <c r="L61" s="101"/>
      <c r="M61" s="103"/>
    </row>
    <row r="62" spans="1:13" x14ac:dyDescent="0.2">
      <c r="A62" s="101" t="s">
        <v>8</v>
      </c>
      <c r="B62" s="99" t="e">
        <f>VLOOKUP($F62,#REF!,3,FALSE)</f>
        <v>#REF!</v>
      </c>
      <c r="C62" s="100" t="e">
        <f>VLOOKUP($F62,#REF!,4,FALSE)</f>
        <v>#REF!</v>
      </c>
      <c r="D62" s="160" t="e">
        <f>VLOOKUP($F62,#REF!,5,FALSE)</f>
        <v>#REF!</v>
      </c>
      <c r="E62" s="336" t="e">
        <f>VLOOKUP($F62,#REF!,8,FALSE)</f>
        <v>#REF!</v>
      </c>
      <c r="F62" s="431" t="s">
        <v>980</v>
      </c>
      <c r="G62" s="102" t="e">
        <f>VLOOKUP($F62,#REF!,12,FALSE)</f>
        <v>#REF!</v>
      </c>
      <c r="H62" s="102" t="e">
        <f>VLOOKUP($F62,#REF!,13,FALSE)</f>
        <v>#REF!</v>
      </c>
      <c r="I62" s="101"/>
      <c r="J62" s="101"/>
      <c r="K62" s="101"/>
      <c r="L62" s="101"/>
      <c r="M62" s="103"/>
    </row>
    <row r="63" spans="1:13" x14ac:dyDescent="0.2">
      <c r="A63" s="101" t="s">
        <v>9</v>
      </c>
      <c r="B63" s="99" t="e">
        <f>VLOOKUP($F63,#REF!,3,FALSE)</f>
        <v>#REF!</v>
      </c>
      <c r="C63" s="100" t="e">
        <f>VLOOKUP($F63,#REF!,4,FALSE)</f>
        <v>#REF!</v>
      </c>
      <c r="D63" s="160" t="e">
        <f>VLOOKUP($F63,#REF!,5,FALSE)</f>
        <v>#REF!</v>
      </c>
      <c r="E63" s="336" t="e">
        <f>VLOOKUP($F63,#REF!,8,FALSE)</f>
        <v>#REF!</v>
      </c>
      <c r="F63" s="431" t="s">
        <v>501</v>
      </c>
      <c r="G63" s="102" t="e">
        <f>VLOOKUP($F63,#REF!,12,FALSE)</f>
        <v>#REF!</v>
      </c>
      <c r="H63" s="102" t="e">
        <f>VLOOKUP($F63,#REF!,13,FALSE)</f>
        <v>#REF!</v>
      </c>
      <c r="I63" s="101"/>
      <c r="J63" s="101"/>
      <c r="K63" s="101"/>
      <c r="L63" s="101"/>
      <c r="M63" s="103"/>
    </row>
    <row r="64" spans="1:13" x14ac:dyDescent="0.2">
      <c r="A64" s="101" t="s">
        <v>17</v>
      </c>
      <c r="B64" s="99" t="e">
        <f>VLOOKUP($F64,#REF!,3,FALSE)</f>
        <v>#REF!</v>
      </c>
      <c r="C64" s="100" t="e">
        <f>VLOOKUP($F64,#REF!,4,FALSE)</f>
        <v>#REF!</v>
      </c>
      <c r="D64" s="160" t="e">
        <f>VLOOKUP($F64,#REF!,5,FALSE)</f>
        <v>#REF!</v>
      </c>
      <c r="E64" s="336" t="e">
        <f>VLOOKUP($F64,#REF!,8,FALSE)</f>
        <v>#REF!</v>
      </c>
      <c r="F64" s="431" t="s">
        <v>990</v>
      </c>
      <c r="G64" s="102"/>
      <c r="H64" s="102"/>
      <c r="I64" s="101"/>
      <c r="J64" s="101"/>
      <c r="K64" s="101"/>
      <c r="L64" s="101"/>
      <c r="M64" s="103"/>
    </row>
    <row r="65" spans="1:13" x14ac:dyDescent="0.2">
      <c r="A65" s="101" t="s">
        <v>18</v>
      </c>
      <c r="B65" s="99" t="e">
        <f>VLOOKUP($F65,#REF!,3,FALSE)</f>
        <v>#REF!</v>
      </c>
      <c r="C65" s="100" t="e">
        <f>VLOOKUP($F65,#REF!,4,FALSE)</f>
        <v>#REF!</v>
      </c>
      <c r="D65" s="160" t="e">
        <f>VLOOKUP($F65,#REF!,5,FALSE)</f>
        <v>#REF!</v>
      </c>
      <c r="E65" s="336" t="e">
        <f>VLOOKUP($F65,#REF!,8,FALSE)</f>
        <v>#REF!</v>
      </c>
      <c r="F65" s="431" t="s">
        <v>943</v>
      </c>
      <c r="G65" s="102" t="e">
        <f>VLOOKUP($F65,#REF!,12,FALSE)</f>
        <v>#REF!</v>
      </c>
      <c r="H65" s="102" t="e">
        <f>VLOOKUP($F65,#REF!,13,FALSE)</f>
        <v>#REF!</v>
      </c>
      <c r="I65" s="101"/>
      <c r="J65" s="101"/>
      <c r="K65" s="101"/>
      <c r="L65" s="101"/>
      <c r="M65" s="103"/>
    </row>
    <row r="66" spans="1:13" x14ac:dyDescent="0.2">
      <c r="A66" s="101" t="s">
        <v>19</v>
      </c>
      <c r="B66" s="99" t="e">
        <f>VLOOKUP($F66,#REF!,3,FALSE)</f>
        <v>#REF!</v>
      </c>
      <c r="C66" s="100" t="e">
        <f>VLOOKUP($F66,#REF!,4,FALSE)</f>
        <v>#REF!</v>
      </c>
      <c r="D66" s="160" t="e">
        <f>VLOOKUP($F66,#REF!,5,FALSE)</f>
        <v>#REF!</v>
      </c>
      <c r="E66" s="336" t="e">
        <f>VLOOKUP($F66,#REF!,8,FALSE)</f>
        <v>#REF!</v>
      </c>
      <c r="F66" s="431" t="s">
        <v>644</v>
      </c>
      <c r="G66" s="102" t="e">
        <f>VLOOKUP($F66,#REF!,12,FALSE)</f>
        <v>#REF!</v>
      </c>
      <c r="H66" s="102" t="e">
        <f>VLOOKUP($F66,#REF!,13,FALSE)</f>
        <v>#REF!</v>
      </c>
      <c r="I66" s="101"/>
      <c r="J66" s="101"/>
      <c r="K66" s="101"/>
      <c r="L66" s="101"/>
      <c r="M66" s="103" t="e">
        <f>VLOOKUP($F66,#REF!,9,FALSE)</f>
        <v>#REF!</v>
      </c>
    </row>
    <row r="67" spans="1:13" x14ac:dyDescent="0.2">
      <c r="A67" s="101" t="s">
        <v>20</v>
      </c>
      <c r="B67" s="99" t="e">
        <f>VLOOKUP($F67,#REF!,3,FALSE)</f>
        <v>#REF!</v>
      </c>
      <c r="C67" s="100" t="e">
        <f>VLOOKUP($F67,#REF!,4,FALSE)</f>
        <v>#REF!</v>
      </c>
      <c r="D67" s="160" t="e">
        <f>VLOOKUP($F67,#REF!,5,FALSE)</f>
        <v>#REF!</v>
      </c>
      <c r="E67" s="336" t="e">
        <f>VLOOKUP($F67,#REF!,8,FALSE)</f>
        <v>#REF!</v>
      </c>
      <c r="F67" s="431" t="s">
        <v>898</v>
      </c>
      <c r="G67" s="102" t="e">
        <f>VLOOKUP($F67,#REF!,12,FALSE)</f>
        <v>#REF!</v>
      </c>
      <c r="H67" s="102" t="e">
        <f>VLOOKUP($F67,#REF!,13,FALSE)</f>
        <v>#REF!</v>
      </c>
      <c r="I67" s="101"/>
      <c r="J67" s="101"/>
      <c r="K67" s="101"/>
      <c r="L67" s="101"/>
      <c r="M67" s="103" t="e">
        <f>VLOOKUP($F67,#REF!,9,FALSE)</f>
        <v>#REF!</v>
      </c>
    </row>
    <row r="68" spans="1:13" ht="13.5" thickBot="1" x14ac:dyDescent="0.25">
      <c r="A68" s="332">
        <v>8</v>
      </c>
      <c r="B68" s="99" t="e">
        <f>VLOOKUP($F68,#REF!,3,FALSE)</f>
        <v>#REF!</v>
      </c>
      <c r="C68" s="100" t="e">
        <f>VLOOKUP($F68,#REF!,4,FALSE)</f>
        <v>#REF!</v>
      </c>
      <c r="D68" s="160" t="e">
        <f>VLOOKUP($F68,#REF!,5,FALSE)</f>
        <v>#REF!</v>
      </c>
      <c r="E68" s="336"/>
      <c r="F68" s="431" t="s">
        <v>1007</v>
      </c>
      <c r="G68" s="102"/>
      <c r="H68" s="102"/>
      <c r="I68" s="101"/>
      <c r="J68" s="101"/>
      <c r="K68" s="101"/>
      <c r="L68" s="101"/>
      <c r="M68" s="103"/>
    </row>
    <row r="69" spans="1:13" ht="13.5" thickBot="1" x14ac:dyDescent="0.25">
      <c r="A69" s="329"/>
      <c r="B69" s="104" t="s">
        <v>282</v>
      </c>
      <c r="C69" s="105"/>
      <c r="D69" s="106"/>
      <c r="E69" s="337"/>
      <c r="F69" s="360"/>
      <c r="G69" s="107"/>
      <c r="H69" s="107"/>
      <c r="I69" s="96"/>
      <c r="J69" s="96"/>
      <c r="K69" s="96"/>
      <c r="L69" s="96"/>
      <c r="M69" s="295"/>
    </row>
    <row r="70" spans="1:13" x14ac:dyDescent="0.2">
      <c r="A70" s="98" t="s">
        <v>7</v>
      </c>
      <c r="B70" s="99"/>
      <c r="C70" s="100"/>
      <c r="D70" s="160"/>
      <c r="E70" s="336"/>
      <c r="F70" s="358"/>
      <c r="G70" s="102"/>
      <c r="H70" s="102"/>
      <c r="I70" s="101"/>
      <c r="J70" s="101"/>
      <c r="K70" s="101"/>
      <c r="L70" s="101"/>
      <c r="M70" s="103"/>
    </row>
    <row r="71" spans="1:13" x14ac:dyDescent="0.2">
      <c r="A71" s="101" t="s">
        <v>8</v>
      </c>
      <c r="B71" s="99" t="e">
        <f>VLOOKUP($F71,#REF!,3,FALSE)</f>
        <v>#REF!</v>
      </c>
      <c r="C71" s="100" t="e">
        <f>VLOOKUP($F71,#REF!,4,FALSE)</f>
        <v>#REF!</v>
      </c>
      <c r="D71" s="160" t="e">
        <f>VLOOKUP($F71,#REF!,5,FALSE)</f>
        <v>#REF!</v>
      </c>
      <c r="E71" s="336" t="e">
        <f>VLOOKUP($F71,#REF!,8,FALSE)</f>
        <v>#REF!</v>
      </c>
      <c r="F71" s="431" t="s">
        <v>773</v>
      </c>
      <c r="G71" s="102" t="e">
        <f>VLOOKUP($F71,#REF!,12,FALSE)</f>
        <v>#REF!</v>
      </c>
      <c r="H71" s="102" t="e">
        <f>VLOOKUP($F71,#REF!,13,FALSE)</f>
        <v>#REF!</v>
      </c>
      <c r="I71" s="101"/>
      <c r="J71" s="101"/>
      <c r="K71" s="101"/>
      <c r="L71" s="101"/>
      <c r="M71" s="103"/>
    </row>
    <row r="72" spans="1:13" x14ac:dyDescent="0.2">
      <c r="A72" s="101" t="s">
        <v>9</v>
      </c>
      <c r="B72" s="99" t="e">
        <f>VLOOKUP($F72,#REF!,3,FALSE)</f>
        <v>#REF!</v>
      </c>
      <c r="C72" s="100" t="e">
        <f>VLOOKUP($F72,#REF!,4,FALSE)</f>
        <v>#REF!</v>
      </c>
      <c r="D72" s="160" t="e">
        <f>VLOOKUP($F72,#REF!,5,FALSE)</f>
        <v>#REF!</v>
      </c>
      <c r="E72" s="336" t="e">
        <f>VLOOKUP($F72,#REF!,8,FALSE)</f>
        <v>#REF!</v>
      </c>
      <c r="F72" s="431" t="s">
        <v>357</v>
      </c>
      <c r="G72" s="102" t="e">
        <f>VLOOKUP($F72,#REF!,12,FALSE)</f>
        <v>#REF!</v>
      </c>
      <c r="H72" s="102" t="e">
        <f>VLOOKUP($F72,#REF!,13,FALSE)</f>
        <v>#REF!</v>
      </c>
      <c r="I72" s="101"/>
      <c r="J72" s="101"/>
      <c r="K72" s="101"/>
      <c r="L72" s="101"/>
      <c r="M72" s="103"/>
    </row>
    <row r="73" spans="1:13" x14ac:dyDescent="0.2">
      <c r="A73" s="101" t="s">
        <v>17</v>
      </c>
      <c r="B73" s="99" t="e">
        <f>VLOOKUP($F73,#REF!,3,FALSE)</f>
        <v>#REF!</v>
      </c>
      <c r="C73" s="100" t="e">
        <f>VLOOKUP($F73,#REF!,4,FALSE)</f>
        <v>#REF!</v>
      </c>
      <c r="D73" s="160" t="e">
        <f>VLOOKUP($F73,#REF!,5,FALSE)</f>
        <v>#REF!</v>
      </c>
      <c r="E73" s="336" t="e">
        <f>VLOOKUP($F73,#REF!,8,FALSE)</f>
        <v>#REF!</v>
      </c>
      <c r="F73" s="431" t="s">
        <v>484</v>
      </c>
      <c r="G73" s="102" t="e">
        <f>VLOOKUP($F73,#REF!,12,FALSE)</f>
        <v>#REF!</v>
      </c>
      <c r="H73" s="102" t="e">
        <f>VLOOKUP($F73,#REF!,13,FALSE)</f>
        <v>#REF!</v>
      </c>
      <c r="I73" s="101"/>
      <c r="J73" s="101"/>
      <c r="K73" s="101"/>
      <c r="L73" s="101"/>
      <c r="M73" s="103" t="e">
        <f>VLOOKUP($F73,#REF!,9,FALSE)</f>
        <v>#REF!</v>
      </c>
    </row>
    <row r="74" spans="1:13" x14ac:dyDescent="0.2">
      <c r="A74" s="101" t="s">
        <v>18</v>
      </c>
      <c r="B74" s="99" t="e">
        <f>VLOOKUP($F74,#REF!,3,FALSE)</f>
        <v>#REF!</v>
      </c>
      <c r="C74" s="100" t="e">
        <f>VLOOKUP($F74,#REF!,4,FALSE)</f>
        <v>#REF!</v>
      </c>
      <c r="D74" s="160" t="e">
        <f>VLOOKUP($F74,#REF!,5,FALSE)</f>
        <v>#REF!</v>
      </c>
      <c r="E74" s="336" t="e">
        <f>VLOOKUP($F74,#REF!,8,FALSE)</f>
        <v>#REF!</v>
      </c>
      <c r="F74" s="431" t="s">
        <v>498</v>
      </c>
      <c r="G74" s="102" t="e">
        <f>VLOOKUP($F74,#REF!,12,FALSE)</f>
        <v>#REF!</v>
      </c>
      <c r="H74" s="102" t="e">
        <f>VLOOKUP($F74,#REF!,13,FALSE)</f>
        <v>#REF!</v>
      </c>
      <c r="I74" s="101"/>
      <c r="J74" s="101"/>
      <c r="K74" s="101"/>
      <c r="L74" s="101"/>
      <c r="M74" s="103"/>
    </row>
    <row r="75" spans="1:13" x14ac:dyDescent="0.2">
      <c r="A75" s="101" t="s">
        <v>19</v>
      </c>
      <c r="B75" s="99" t="e">
        <f>VLOOKUP($F75,#REF!,3,FALSE)</f>
        <v>#REF!</v>
      </c>
      <c r="C75" s="100" t="e">
        <f>VLOOKUP($F75,#REF!,4,FALSE)</f>
        <v>#REF!</v>
      </c>
      <c r="D75" s="160" t="e">
        <f>VLOOKUP($F75,#REF!,5,FALSE)</f>
        <v>#REF!</v>
      </c>
      <c r="E75" s="336" t="e">
        <f>VLOOKUP($F75,#REF!,8,FALSE)</f>
        <v>#REF!</v>
      </c>
      <c r="F75" s="431" t="s">
        <v>857</v>
      </c>
      <c r="G75" s="102" t="e">
        <f>VLOOKUP($F75,#REF!,12,FALSE)</f>
        <v>#REF!</v>
      </c>
      <c r="H75" s="102" t="e">
        <f>VLOOKUP($F75,#REF!,13,FALSE)</f>
        <v>#REF!</v>
      </c>
      <c r="I75" s="101"/>
      <c r="J75" s="101"/>
      <c r="K75" s="101"/>
      <c r="L75" s="101"/>
      <c r="M75" s="103"/>
    </row>
    <row r="76" spans="1:13" x14ac:dyDescent="0.2">
      <c r="A76" s="101" t="s">
        <v>20</v>
      </c>
      <c r="B76" s="99" t="e">
        <f>VLOOKUP($F76,#REF!,3,FALSE)</f>
        <v>#REF!</v>
      </c>
      <c r="C76" s="100" t="e">
        <f>VLOOKUP($F76,#REF!,4,FALSE)</f>
        <v>#REF!</v>
      </c>
      <c r="D76" s="160" t="e">
        <f>VLOOKUP($F76,#REF!,5,FALSE)</f>
        <v>#REF!</v>
      </c>
      <c r="E76" s="336" t="e">
        <f>VLOOKUP($F76,#REF!,8,FALSE)</f>
        <v>#REF!</v>
      </c>
      <c r="F76" s="431" t="s">
        <v>941</v>
      </c>
      <c r="G76" s="102" t="e">
        <f>VLOOKUP($F76,#REF!,12,FALSE)</f>
        <v>#REF!</v>
      </c>
      <c r="H76" s="102" t="e">
        <f>VLOOKUP($F76,#REF!,13,FALSE)</f>
        <v>#REF!</v>
      </c>
      <c r="I76" s="101"/>
      <c r="J76" s="101"/>
      <c r="K76" s="101"/>
      <c r="L76" s="101"/>
      <c r="M76" s="103"/>
    </row>
    <row r="77" spans="1:13" ht="13.5" thickBot="1" x14ac:dyDescent="0.25">
      <c r="A77" s="101">
        <v>8</v>
      </c>
      <c r="B77" s="99" t="e">
        <f>VLOOKUP($F77,#REF!,3,FALSE)</f>
        <v>#REF!</v>
      </c>
      <c r="C77" s="100" t="e">
        <f>VLOOKUP($F77,#REF!,4,FALSE)</f>
        <v>#REF!</v>
      </c>
      <c r="D77" s="160" t="e">
        <f>VLOOKUP($F77,#REF!,5,FALSE)</f>
        <v>#REF!</v>
      </c>
      <c r="E77" s="336"/>
      <c r="F77" s="431" t="s">
        <v>852</v>
      </c>
      <c r="G77" s="102"/>
      <c r="H77" s="102"/>
      <c r="I77" s="101"/>
      <c r="J77" s="101"/>
      <c r="K77" s="101"/>
      <c r="L77" s="101"/>
      <c r="M77" s="103"/>
    </row>
    <row r="78" spans="1:13" ht="13.5" thickBot="1" x14ac:dyDescent="0.25">
      <c r="A78" s="329"/>
      <c r="B78" s="104" t="s">
        <v>283</v>
      </c>
      <c r="C78" s="105"/>
      <c r="D78" s="106"/>
      <c r="E78" s="337"/>
      <c r="F78" s="360"/>
      <c r="G78" s="107"/>
      <c r="H78" s="107"/>
      <c r="I78" s="96"/>
      <c r="J78" s="96"/>
      <c r="K78" s="96"/>
      <c r="L78" s="96"/>
      <c r="M78" s="295"/>
    </row>
    <row r="79" spans="1:13" x14ac:dyDescent="0.2">
      <c r="A79" s="98" t="s">
        <v>7</v>
      </c>
      <c r="B79" s="99"/>
      <c r="C79" s="100"/>
      <c r="D79" s="160"/>
      <c r="E79" s="336"/>
      <c r="F79" s="358"/>
      <c r="G79" s="102"/>
      <c r="H79" s="102"/>
      <c r="I79" s="101"/>
      <c r="J79" s="101"/>
      <c r="K79" s="101"/>
      <c r="L79" s="101"/>
      <c r="M79" s="103"/>
    </row>
    <row r="80" spans="1:13" x14ac:dyDescent="0.2">
      <c r="A80" s="101" t="s">
        <v>8</v>
      </c>
      <c r="B80" s="99" t="e">
        <f>VLOOKUP($F80,#REF!,3,FALSE)</f>
        <v>#REF!</v>
      </c>
      <c r="C80" s="100" t="e">
        <f>VLOOKUP($F80,#REF!,4,FALSE)</f>
        <v>#REF!</v>
      </c>
      <c r="D80" s="160" t="e">
        <f>VLOOKUP($F80,#REF!,5,FALSE)</f>
        <v>#REF!</v>
      </c>
      <c r="E80" s="336" t="e">
        <f>VLOOKUP($F80,#REF!,8,FALSE)</f>
        <v>#REF!</v>
      </c>
      <c r="F80" s="431" t="s">
        <v>978</v>
      </c>
      <c r="G80" s="102" t="e">
        <f>VLOOKUP($F80,#REF!,12,FALSE)</f>
        <v>#REF!</v>
      </c>
      <c r="H80" s="102" t="e">
        <f>VLOOKUP($F80,#REF!,13,FALSE)</f>
        <v>#REF!</v>
      </c>
      <c r="I80" s="101"/>
      <c r="J80" s="101"/>
      <c r="K80" s="101"/>
      <c r="L80" s="101"/>
      <c r="M80" s="103" t="e">
        <f>VLOOKUP($F80,#REF!,9,FALSE)</f>
        <v>#REF!</v>
      </c>
    </row>
    <row r="81" spans="1:13" x14ac:dyDescent="0.2">
      <c r="A81" s="101" t="s">
        <v>9</v>
      </c>
      <c r="B81" s="99" t="e">
        <f>VLOOKUP($F81,#REF!,3,FALSE)</f>
        <v>#REF!</v>
      </c>
      <c r="C81" s="100" t="e">
        <f>VLOOKUP($F81,#REF!,4,FALSE)</f>
        <v>#REF!</v>
      </c>
      <c r="D81" s="160" t="e">
        <f>VLOOKUP($F81,#REF!,5,FALSE)</f>
        <v>#REF!</v>
      </c>
      <c r="E81" s="336" t="e">
        <f>VLOOKUP($F81,#REF!,8,FALSE)</f>
        <v>#REF!</v>
      </c>
      <c r="F81" s="431" t="s">
        <v>808</v>
      </c>
      <c r="G81" s="102" t="e">
        <f>VLOOKUP($F81,#REF!,12,FALSE)</f>
        <v>#REF!</v>
      </c>
      <c r="H81" s="102" t="e">
        <f>VLOOKUP($F81,#REF!,13,FALSE)</f>
        <v>#REF!</v>
      </c>
      <c r="I81" s="101"/>
      <c r="J81" s="101"/>
      <c r="K81" s="101"/>
      <c r="L81" s="101"/>
      <c r="M81" s="103"/>
    </row>
    <row r="82" spans="1:13" x14ac:dyDescent="0.2">
      <c r="A82" s="101" t="s">
        <v>17</v>
      </c>
      <c r="B82" s="99" t="e">
        <f>VLOOKUP($F82,#REF!,3,FALSE)</f>
        <v>#REF!</v>
      </c>
      <c r="C82" s="100" t="e">
        <f>VLOOKUP($F82,#REF!,4,FALSE)</f>
        <v>#REF!</v>
      </c>
      <c r="D82" s="160" t="e">
        <f>VLOOKUP($F82,#REF!,5,FALSE)</f>
        <v>#REF!</v>
      </c>
      <c r="E82" s="336" t="e">
        <f>VLOOKUP($F82,#REF!,8,FALSE)</f>
        <v>#REF!</v>
      </c>
      <c r="F82" s="431" t="s">
        <v>660</v>
      </c>
      <c r="G82" s="102" t="e">
        <f>VLOOKUP($F82,#REF!,12,FALSE)</f>
        <v>#REF!</v>
      </c>
      <c r="H82" s="102" t="e">
        <f>VLOOKUP($F82,#REF!,13,FALSE)</f>
        <v>#REF!</v>
      </c>
      <c r="I82" s="101"/>
      <c r="J82" s="101"/>
      <c r="K82" s="101"/>
      <c r="L82" s="101"/>
      <c r="M82" s="103"/>
    </row>
    <row r="83" spans="1:13" x14ac:dyDescent="0.2">
      <c r="A83" s="101" t="s">
        <v>18</v>
      </c>
      <c r="B83" s="99" t="e">
        <f>VLOOKUP($F83,#REF!,3,FALSE)</f>
        <v>#REF!</v>
      </c>
      <c r="C83" s="100" t="e">
        <f>VLOOKUP($F83,#REF!,4,FALSE)</f>
        <v>#REF!</v>
      </c>
      <c r="D83" s="160" t="e">
        <f>VLOOKUP($F83,#REF!,5,FALSE)</f>
        <v>#REF!</v>
      </c>
      <c r="E83" s="336" t="e">
        <f>VLOOKUP($F83,#REF!,8,FALSE)</f>
        <v>#REF!</v>
      </c>
      <c r="F83" s="431" t="s">
        <v>145</v>
      </c>
      <c r="G83" s="102" t="e">
        <f>VLOOKUP($F83,#REF!,12,FALSE)</f>
        <v>#REF!</v>
      </c>
      <c r="H83" s="102" t="e">
        <f>VLOOKUP($F83,#REF!,13,FALSE)</f>
        <v>#REF!</v>
      </c>
      <c r="I83" s="101"/>
      <c r="J83" s="101"/>
      <c r="K83" s="101"/>
      <c r="L83" s="101"/>
      <c r="M83" s="103"/>
    </row>
    <row r="84" spans="1:13" x14ac:dyDescent="0.2">
      <c r="A84" s="101" t="s">
        <v>19</v>
      </c>
      <c r="B84" s="99" t="e">
        <f>VLOOKUP($F84,#REF!,3,FALSE)</f>
        <v>#REF!</v>
      </c>
      <c r="C84" s="100" t="e">
        <f>VLOOKUP($F84,#REF!,4,FALSE)</f>
        <v>#REF!</v>
      </c>
      <c r="D84" s="160" t="e">
        <f>VLOOKUP($F84,#REF!,5,FALSE)</f>
        <v>#REF!</v>
      </c>
      <c r="E84" s="336" t="e">
        <f>VLOOKUP($F84,#REF!,8,FALSE)</f>
        <v>#REF!</v>
      </c>
      <c r="F84" s="431" t="s">
        <v>975</v>
      </c>
      <c r="G84" s="102" t="e">
        <f>VLOOKUP($F84,#REF!,12,FALSE)</f>
        <v>#REF!</v>
      </c>
      <c r="H84" s="102" t="e">
        <f>VLOOKUP($F84,#REF!,13,FALSE)</f>
        <v>#REF!</v>
      </c>
      <c r="I84" s="101"/>
      <c r="J84" s="101"/>
      <c r="K84" s="101"/>
      <c r="L84" s="101"/>
      <c r="M84" s="103"/>
    </row>
    <row r="85" spans="1:13" x14ac:dyDescent="0.2">
      <c r="A85" s="101" t="s">
        <v>20</v>
      </c>
      <c r="B85" s="99" t="e">
        <f>VLOOKUP($F85,#REF!,3,FALSE)</f>
        <v>#REF!</v>
      </c>
      <c r="C85" s="100" t="e">
        <f>VLOOKUP($F85,#REF!,4,FALSE)</f>
        <v>#REF!</v>
      </c>
      <c r="D85" s="160" t="e">
        <f>VLOOKUP($F85,#REF!,5,FALSE)</f>
        <v>#REF!</v>
      </c>
      <c r="E85" s="336" t="e">
        <f>VLOOKUP($F85,#REF!,8,FALSE)</f>
        <v>#REF!</v>
      </c>
      <c r="F85" s="431" t="s">
        <v>851</v>
      </c>
      <c r="G85" s="102" t="e">
        <f>VLOOKUP($F85,#REF!,12,FALSE)</f>
        <v>#REF!</v>
      </c>
      <c r="H85" s="102" t="e">
        <f>VLOOKUP($F85,#REF!,13,FALSE)</f>
        <v>#REF!</v>
      </c>
      <c r="I85" s="101"/>
      <c r="J85" s="101"/>
      <c r="K85" s="101"/>
      <c r="L85" s="101"/>
      <c r="M85" s="103"/>
    </row>
    <row r="86" spans="1:13" x14ac:dyDescent="0.2">
      <c r="A86" s="101">
        <v>8</v>
      </c>
      <c r="B86" s="99" t="e">
        <f>VLOOKUP($F86,#REF!,3,FALSE)</f>
        <v>#REF!</v>
      </c>
      <c r="C86" s="100" t="e">
        <f>VLOOKUP($F86,#REF!,4,FALSE)</f>
        <v>#REF!</v>
      </c>
      <c r="D86" s="160" t="e">
        <f>VLOOKUP($F86,#REF!,5,FALSE)</f>
        <v>#REF!</v>
      </c>
      <c r="E86" s="336"/>
      <c r="F86" s="431" t="s">
        <v>1019</v>
      </c>
      <c r="G86" s="102"/>
      <c r="H86" s="102"/>
      <c r="I86" s="101"/>
      <c r="J86" s="101"/>
      <c r="K86" s="101"/>
      <c r="L86" s="101"/>
      <c r="M86" s="103"/>
    </row>
    <row r="87" spans="1:13" x14ac:dyDescent="0.2">
      <c r="A87" s="108"/>
      <c r="B87" s="138"/>
      <c r="C87" s="141"/>
      <c r="D87" s="138"/>
      <c r="E87" s="359"/>
      <c r="F87" s="232"/>
      <c r="G87" s="223"/>
      <c r="H87" s="223"/>
      <c r="I87" s="108"/>
      <c r="J87" s="108"/>
      <c r="K87" s="108"/>
      <c r="L87" s="108"/>
      <c r="M87" s="137"/>
    </row>
    <row r="88" spans="1:13" x14ac:dyDescent="0.2">
      <c r="A88" s="108"/>
      <c r="B88" s="109" t="s">
        <v>43</v>
      </c>
      <c r="C88" s="110"/>
      <c r="D88" s="111" t="s">
        <v>37</v>
      </c>
      <c r="E88" s="111"/>
      <c r="F88" s="108"/>
      <c r="G88" s="108"/>
      <c r="H88" s="108"/>
      <c r="I88" s="108"/>
      <c r="J88" s="108"/>
      <c r="K88" s="108"/>
      <c r="L88" s="108"/>
      <c r="M88" s="112"/>
    </row>
    <row r="89" spans="1:13" x14ac:dyDescent="0.2">
      <c r="A89" s="108"/>
      <c r="B89" s="111"/>
      <c r="C89" s="110"/>
      <c r="D89" s="111"/>
      <c r="E89" s="111"/>
      <c r="F89" s="108"/>
      <c r="G89" s="108"/>
      <c r="H89" s="108"/>
      <c r="I89" s="108"/>
      <c r="J89" s="108"/>
      <c r="K89" s="108"/>
      <c r="L89" s="108"/>
      <c r="M89" s="112"/>
    </row>
    <row r="90" spans="1:13" x14ac:dyDescent="0.2">
      <c r="A90" s="108"/>
      <c r="B90" s="111" t="s">
        <v>35</v>
      </c>
      <c r="C90" s="110"/>
      <c r="D90" s="111" t="s">
        <v>36</v>
      </c>
      <c r="E90" s="111"/>
      <c r="F90" s="108"/>
      <c r="G90" s="108"/>
      <c r="H90" s="108"/>
      <c r="I90" s="108"/>
      <c r="J90" s="108"/>
      <c r="K90" s="108"/>
      <c r="L90" s="108"/>
      <c r="M90" s="112"/>
    </row>
  </sheetData>
  <mergeCells count="28">
    <mergeCell ref="M11:M12"/>
    <mergeCell ref="L11:L12"/>
    <mergeCell ref="L58:L59"/>
    <mergeCell ref="M58:M59"/>
    <mergeCell ref="A58:A59"/>
    <mergeCell ref="B58:B59"/>
    <mergeCell ref="C58:C59"/>
    <mergeCell ref="D58:D59"/>
    <mergeCell ref="E58:E59"/>
    <mergeCell ref="F58:F59"/>
    <mergeCell ref="G58:G59"/>
    <mergeCell ref="H58:H59"/>
    <mergeCell ref="A11:A12"/>
    <mergeCell ref="C11:C12"/>
    <mergeCell ref="H11:H12"/>
    <mergeCell ref="G11:G12"/>
    <mergeCell ref="B11:B12"/>
    <mergeCell ref="I58:K58"/>
    <mergeCell ref="C4:K5"/>
    <mergeCell ref="D11:D12"/>
    <mergeCell ref="F11:F12"/>
    <mergeCell ref="E11:E12"/>
    <mergeCell ref="I11:K11"/>
    <mergeCell ref="C3:K3"/>
    <mergeCell ref="C1:K1"/>
    <mergeCell ref="D8:I8"/>
    <mergeCell ref="D9:I9"/>
    <mergeCell ref="D10:I10"/>
  </mergeCells>
  <phoneticPr fontId="2" type="noConversion"/>
  <printOptions horizontalCentered="1"/>
  <pageMargins left="0" right="0" top="0" bottom="0" header="0" footer="0"/>
  <pageSetup paperSize="9" scale="99" orientation="portrait" r:id="rId1"/>
  <headerFooter alignWithMargins="0"/>
  <rowBreaks count="1" manualBreakCount="1"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  <pageSetUpPr fitToPage="1"/>
  </sheetPr>
  <dimension ref="A1:P89"/>
  <sheetViews>
    <sheetView topLeftCell="A7" workbookViewId="0">
      <selection activeCell="J11" sqref="J11:L11"/>
    </sheetView>
  </sheetViews>
  <sheetFormatPr defaultRowHeight="12.75" x14ac:dyDescent="0.2"/>
  <cols>
    <col min="1" max="1" width="3.5703125" style="6" customWidth="1"/>
    <col min="2" max="2" width="18.7109375" style="6" customWidth="1"/>
    <col min="3" max="3" width="9.140625" style="38" customWidth="1"/>
    <col min="4" max="4" width="14.5703125" style="6" customWidth="1"/>
    <col min="5" max="5" width="4.85546875" style="6" customWidth="1"/>
    <col min="6" max="7" width="5.28515625" style="6" customWidth="1"/>
    <col min="8" max="8" width="5.85546875" style="6" customWidth="1"/>
    <col min="9" max="9" width="6.140625" style="6" customWidth="1"/>
    <col min="10" max="10" width="5.42578125" style="6" customWidth="1"/>
    <col min="11" max="11" width="6.42578125" style="6" customWidth="1"/>
    <col min="12" max="12" width="6.5703125" style="6" customWidth="1"/>
    <col min="13" max="13" width="6.42578125" style="6" customWidth="1"/>
    <col min="14" max="14" width="6.5703125" style="44" customWidth="1"/>
  </cols>
  <sheetData>
    <row r="1" spans="1:16" x14ac:dyDescent="0.2"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513"/>
      <c r="M1" s="405"/>
      <c r="N1" s="405"/>
      <c r="O1" s="405"/>
      <c r="P1" s="405"/>
    </row>
    <row r="2" spans="1:16" ht="15" x14ac:dyDescent="0.2">
      <c r="A2" s="80"/>
      <c r="B2" s="80"/>
      <c r="C2" s="81"/>
      <c r="D2" s="82"/>
      <c r="E2" s="82"/>
      <c r="F2" s="79"/>
      <c r="G2" s="79"/>
      <c r="H2" s="79"/>
      <c r="I2" s="79"/>
      <c r="J2" s="79"/>
      <c r="K2" s="82"/>
      <c r="L2" s="82"/>
      <c r="M2" s="82"/>
      <c r="N2"/>
    </row>
    <row r="3" spans="1:16" ht="25.5" x14ac:dyDescent="0.2"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512"/>
      <c r="M3" s="174"/>
      <c r="N3" s="174"/>
    </row>
    <row r="4" spans="1:16" ht="18" customHeight="1" x14ac:dyDescent="0.2">
      <c r="A4" s="80" t="s">
        <v>11</v>
      </c>
      <c r="B4" s="413" t="s">
        <v>227</v>
      </c>
      <c r="C4" s="520" t="s">
        <v>342</v>
      </c>
      <c r="D4" s="520"/>
      <c r="E4" s="520"/>
      <c r="F4" s="520"/>
      <c r="G4" s="520"/>
      <c r="H4" s="520"/>
      <c r="I4" s="520"/>
      <c r="J4" s="520"/>
      <c r="K4" s="520"/>
      <c r="L4" s="520"/>
      <c r="M4" s="83" t="s">
        <v>298</v>
      </c>
      <c r="N4"/>
    </row>
    <row r="5" spans="1:16" ht="19.5" customHeight="1" x14ac:dyDescent="0.2">
      <c r="A5" s="80" t="s">
        <v>12</v>
      </c>
      <c r="B5" s="412" t="s">
        <v>317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84" t="s">
        <v>300</v>
      </c>
      <c r="N5"/>
    </row>
    <row r="6" spans="1:16" ht="18" customHeight="1" x14ac:dyDescent="0.2">
      <c r="A6" s="80" t="s">
        <v>13</v>
      </c>
      <c r="B6" s="412" t="s">
        <v>264</v>
      </c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84" t="s">
        <v>15</v>
      </c>
      <c r="N6"/>
    </row>
    <row r="7" spans="1:16" ht="16.5" customHeight="1" x14ac:dyDescent="0.2">
      <c r="A7" s="80" t="s">
        <v>0</v>
      </c>
      <c r="B7" s="416" t="s">
        <v>318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80"/>
      <c r="N7"/>
    </row>
    <row r="8" spans="1:16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46</v>
      </c>
      <c r="E8" s="514"/>
      <c r="F8" s="514"/>
      <c r="G8" s="514"/>
      <c r="H8" s="514"/>
      <c r="I8" s="514"/>
      <c r="J8" s="514"/>
      <c r="K8" s="80"/>
      <c r="L8" s="80"/>
      <c r="M8" s="89" t="s">
        <v>16</v>
      </c>
      <c r="N8"/>
    </row>
    <row r="9" spans="1:16" ht="18" x14ac:dyDescent="0.2">
      <c r="A9" s="2"/>
      <c r="B9" s="5"/>
      <c r="C9" s="37"/>
      <c r="D9" s="515" t="s">
        <v>83</v>
      </c>
      <c r="E9" s="515"/>
      <c r="F9" s="515"/>
      <c r="G9" s="515"/>
      <c r="H9" s="515"/>
      <c r="I9" s="515"/>
      <c r="J9" s="515"/>
      <c r="K9" s="8"/>
      <c r="L9" s="5"/>
      <c r="M9" s="5"/>
      <c r="N9" s="5"/>
    </row>
    <row r="10" spans="1:16" ht="13.5" thickBot="1" x14ac:dyDescent="0.25">
      <c r="A10" s="91"/>
      <c r="B10" s="80"/>
      <c r="C10" s="87"/>
      <c r="D10" s="516" t="s">
        <v>287</v>
      </c>
      <c r="E10" s="516"/>
      <c r="F10" s="516"/>
      <c r="G10" s="516"/>
      <c r="H10" s="516"/>
      <c r="I10" s="516"/>
      <c r="J10" s="516"/>
      <c r="K10" s="80"/>
      <c r="L10" s="80"/>
      <c r="M10" s="80"/>
      <c r="N10" s="80"/>
    </row>
    <row r="11" spans="1:16" ht="17.2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120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6" ht="20.25" customHeight="1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6" ht="13.5" thickBot="1" x14ac:dyDescent="0.25">
      <c r="A13" s="93"/>
      <c r="B13" s="94" t="s">
        <v>21</v>
      </c>
      <c r="C13" s="95"/>
      <c r="D13" s="96"/>
      <c r="E13" s="96"/>
      <c r="F13" s="96"/>
      <c r="G13" s="96"/>
      <c r="H13" s="96"/>
      <c r="I13" s="142"/>
      <c r="J13" s="96"/>
      <c r="K13" s="96"/>
      <c r="L13" s="96"/>
      <c r="M13" s="96"/>
      <c r="N13" s="97"/>
    </row>
    <row r="14" spans="1:16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898</v>
      </c>
      <c r="G14" s="102" t="e">
        <f>VLOOKUP($F14,#REF!,12,FALSE)</f>
        <v>#REF!</v>
      </c>
      <c r="H14" s="102">
        <v>10.8</v>
      </c>
      <c r="I14" s="443">
        <v>10.8</v>
      </c>
      <c r="J14" s="113"/>
      <c r="K14" s="101"/>
      <c r="L14" s="101"/>
      <c r="M14" s="101"/>
      <c r="N14" s="103" t="e">
        <f>VLOOKUP($F14,#REF!,9,FALSE)</f>
        <v>#REF!</v>
      </c>
    </row>
    <row r="15" spans="1:16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943</v>
      </c>
      <c r="G15" s="102" t="e">
        <f>VLOOKUP($F15,#REF!,12,FALSE)</f>
        <v>#REF!</v>
      </c>
      <c r="H15" s="102" t="e">
        <f>VLOOKUP($F15,#REF!,13,FALSE)</f>
        <v>#REF!</v>
      </c>
      <c r="I15" s="443">
        <v>10.8</v>
      </c>
      <c r="J15" s="113"/>
      <c r="K15" s="101"/>
      <c r="L15" s="101"/>
      <c r="M15" s="101"/>
      <c r="N15" s="103"/>
    </row>
    <row r="16" spans="1:16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537</v>
      </c>
      <c r="G16" s="102">
        <v>10.53</v>
      </c>
      <c r="H16" s="102">
        <v>10.53</v>
      </c>
      <c r="I16" s="444">
        <v>10.53</v>
      </c>
      <c r="J16" s="113"/>
      <c r="K16" s="101"/>
      <c r="L16" s="101"/>
      <c r="M16" s="101"/>
      <c r="N16" s="103" t="e">
        <f>VLOOKUP($F16,#REF!,9,FALSE)</f>
        <v>#REF!</v>
      </c>
    </row>
    <row r="17" spans="1:14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483</v>
      </c>
      <c r="G17" s="102" t="e">
        <f>VLOOKUP($F17,#REF!,12,FALSE)</f>
        <v>#REF!</v>
      </c>
      <c r="H17" s="102" t="e">
        <f>VLOOKUP($F17,#REF!,13,FALSE)</f>
        <v>#REF!</v>
      </c>
      <c r="I17" s="444">
        <v>10.54</v>
      </c>
      <c r="J17" s="113"/>
      <c r="K17" s="101"/>
      <c r="L17" s="101"/>
      <c r="M17" s="101"/>
      <c r="N17" s="103"/>
    </row>
    <row r="18" spans="1:14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271</v>
      </c>
      <c r="G18" s="442">
        <v>10.5</v>
      </c>
      <c r="H18" s="442">
        <v>10.5</v>
      </c>
      <c r="I18" s="443">
        <v>10.5</v>
      </c>
      <c r="J18" s="113"/>
      <c r="K18" s="101"/>
      <c r="L18" s="101"/>
      <c r="M18" s="101"/>
      <c r="N18" s="103"/>
    </row>
    <row r="19" spans="1:14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638</v>
      </c>
      <c r="G19" s="102" t="e">
        <f>VLOOKUP($F19,#REF!,12,FALSE)</f>
        <v>#REF!</v>
      </c>
      <c r="H19" s="102" t="e">
        <f>VLOOKUP($F19,#REF!,13,FALSE)</f>
        <v>#REF!</v>
      </c>
      <c r="I19" s="443">
        <v>10.5</v>
      </c>
      <c r="J19" s="113"/>
      <c r="K19" s="101"/>
      <c r="L19" s="101"/>
      <c r="M19" s="101"/>
      <c r="N19" s="103"/>
    </row>
    <row r="20" spans="1:14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934</v>
      </c>
      <c r="G20" s="102" t="e">
        <f>VLOOKUP($F20,#REF!,12,FALSE)</f>
        <v>#REF!</v>
      </c>
      <c r="H20" s="102" t="e">
        <f>VLOOKUP($F20,#REF!,13,FALSE)</f>
        <v>#REF!</v>
      </c>
      <c r="I20" s="443">
        <v>10.6</v>
      </c>
      <c r="J20" s="113"/>
      <c r="K20" s="101"/>
      <c r="L20" s="101"/>
      <c r="M20" s="101"/>
      <c r="N20" s="103"/>
    </row>
    <row r="21" spans="1:14" ht="13.5" thickBot="1" x14ac:dyDescent="0.25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385</v>
      </c>
      <c r="G21" s="102">
        <v>10.67</v>
      </c>
      <c r="H21" s="102">
        <v>10.67</v>
      </c>
      <c r="I21" s="444">
        <v>10.67</v>
      </c>
      <c r="J21" s="113"/>
      <c r="K21" s="101"/>
      <c r="L21" s="101"/>
      <c r="M21" s="101"/>
      <c r="N21" s="103"/>
    </row>
    <row r="22" spans="1:14" ht="13.5" thickBot="1" x14ac:dyDescent="0.25">
      <c r="A22" s="93"/>
      <c r="B22" s="104" t="s">
        <v>22</v>
      </c>
      <c r="C22" s="105"/>
      <c r="D22" s="106"/>
      <c r="E22" s="106"/>
      <c r="F22" s="96"/>
      <c r="G22" s="136"/>
      <c r="H22" s="136"/>
      <c r="I22" s="229"/>
      <c r="J22" s="136"/>
      <c r="K22" s="96"/>
      <c r="L22" s="96"/>
      <c r="M22" s="96"/>
      <c r="N22" s="97"/>
    </row>
    <row r="23" spans="1:14" x14ac:dyDescent="0.2">
      <c r="A23" s="98" t="s">
        <v>7</v>
      </c>
      <c r="B23" s="99" t="e">
        <f>VLOOKUP($F23,#REF!,3,FALSE)</f>
        <v>#REF!</v>
      </c>
      <c r="C23" s="100" t="e">
        <f>VLOOKUP($F23,#REF!,4,FALSE)</f>
        <v>#REF!</v>
      </c>
      <c r="D23" s="160" t="e">
        <f>VLOOKUP($F23,#REF!,5,FALSE)</f>
        <v>#REF!</v>
      </c>
      <c r="E23" s="336" t="e">
        <f>VLOOKUP($F23,#REF!,8,FALSE)</f>
        <v>#REF!</v>
      </c>
      <c r="F23" s="431" t="s">
        <v>942</v>
      </c>
      <c r="G23" s="102" t="e">
        <f>VLOOKUP($F23,#REF!,12,FALSE)</f>
        <v>#REF!</v>
      </c>
      <c r="H23" s="102">
        <v>10.83</v>
      </c>
      <c r="I23" s="444">
        <v>10.83</v>
      </c>
      <c r="J23" s="113"/>
      <c r="K23" s="101"/>
      <c r="L23" s="101"/>
      <c r="M23" s="101"/>
      <c r="N23" s="103"/>
    </row>
    <row r="24" spans="1:14" x14ac:dyDescent="0.2">
      <c r="A24" s="101" t="s">
        <v>8</v>
      </c>
      <c r="B24" s="99" t="e">
        <f>VLOOKUP($F24,#REF!,3,FALSE)</f>
        <v>#REF!</v>
      </c>
      <c r="C24" s="100" t="e">
        <f>VLOOKUP($F24,#REF!,4,FALSE)</f>
        <v>#REF!</v>
      </c>
      <c r="D24" s="160" t="e">
        <f>VLOOKUP($F24,#REF!,5,FALSE)</f>
        <v>#REF!</v>
      </c>
      <c r="E24" s="336" t="e">
        <f>VLOOKUP($F24,#REF!,8,FALSE)</f>
        <v>#REF!</v>
      </c>
      <c r="F24" s="431" t="s">
        <v>941</v>
      </c>
      <c r="G24" s="102" t="e">
        <f>VLOOKUP($F24,#REF!,12,FALSE)</f>
        <v>#REF!</v>
      </c>
      <c r="H24" s="102" t="e">
        <f>VLOOKUP($F24,#REF!,13,FALSE)</f>
        <v>#REF!</v>
      </c>
      <c r="I24" s="444">
        <v>10.78</v>
      </c>
      <c r="J24" s="113"/>
      <c r="K24" s="101"/>
      <c r="L24" s="101"/>
      <c r="M24" s="101"/>
      <c r="N24" s="103"/>
    </row>
    <row r="25" spans="1:14" x14ac:dyDescent="0.2">
      <c r="A25" s="101" t="s">
        <v>9</v>
      </c>
      <c r="B25" s="99" t="e">
        <f>VLOOKUP($F25,#REF!,3,FALSE)</f>
        <v>#REF!</v>
      </c>
      <c r="C25" s="100" t="e">
        <f>VLOOKUP($F25,#REF!,4,FALSE)</f>
        <v>#REF!</v>
      </c>
      <c r="D25" s="160" t="e">
        <f>VLOOKUP($F25,#REF!,5,FALSE)</f>
        <v>#REF!</v>
      </c>
      <c r="E25" s="336" t="e">
        <f>VLOOKUP($F25,#REF!,8,FALSE)</f>
        <v>#REF!</v>
      </c>
      <c r="F25" s="431" t="s">
        <v>498</v>
      </c>
      <c r="G25" s="102" t="e">
        <f>VLOOKUP($F25,#REF!,12,FALSE)</f>
        <v>#REF!</v>
      </c>
      <c r="H25" s="102" t="e">
        <f>VLOOKUP($F25,#REF!,13,FALSE)</f>
        <v>#REF!</v>
      </c>
      <c r="I25" s="444">
        <v>10.62</v>
      </c>
      <c r="J25" s="113"/>
      <c r="K25" s="101"/>
      <c r="L25" s="101"/>
      <c r="M25" s="101"/>
      <c r="N25" s="103"/>
    </row>
    <row r="26" spans="1:14" x14ac:dyDescent="0.2">
      <c r="A26" s="101" t="s">
        <v>17</v>
      </c>
      <c r="B26" s="99" t="e">
        <f>VLOOKUP($F26,#REF!,3,FALSE)</f>
        <v>#REF!</v>
      </c>
      <c r="C26" s="100" t="e">
        <f>VLOOKUP($F26,#REF!,4,FALSE)</f>
        <v>#REF!</v>
      </c>
      <c r="D26" s="160" t="e">
        <f>VLOOKUP($F26,#REF!,5,FALSE)</f>
        <v>#REF!</v>
      </c>
      <c r="E26" s="336" t="e">
        <f>VLOOKUP($F26,#REF!,8,FALSE)</f>
        <v>#REF!</v>
      </c>
      <c r="F26" s="431" t="s">
        <v>489</v>
      </c>
      <c r="G26" s="102" t="e">
        <f>VLOOKUP($F26,#REF!,12,FALSE)</f>
        <v>#REF!</v>
      </c>
      <c r="H26" s="102" t="e">
        <f>VLOOKUP($F26,#REF!,13,FALSE)</f>
        <v>#REF!</v>
      </c>
      <c r="I26" s="444">
        <v>10.58</v>
      </c>
      <c r="J26" s="113"/>
      <c r="K26" s="101"/>
      <c r="L26" s="101"/>
      <c r="M26" s="101"/>
      <c r="N26" s="103"/>
    </row>
    <row r="27" spans="1:14" x14ac:dyDescent="0.2">
      <c r="A27" s="101" t="s">
        <v>18</v>
      </c>
      <c r="B27" s="99" t="e">
        <f>VLOOKUP($F27,#REF!,3,FALSE)</f>
        <v>#REF!</v>
      </c>
      <c r="C27" s="100" t="e">
        <f>VLOOKUP($F27,#REF!,4,FALSE)</f>
        <v>#REF!</v>
      </c>
      <c r="D27" s="160" t="e">
        <f>VLOOKUP($F27,#REF!,5,FALSE)</f>
        <v>#REF!</v>
      </c>
      <c r="E27" s="336" t="e">
        <f>VLOOKUP($F27,#REF!,8,FALSE)</f>
        <v>#REF!</v>
      </c>
      <c r="F27" s="431" t="s">
        <v>801</v>
      </c>
      <c r="G27" s="102">
        <v>10.47</v>
      </c>
      <c r="H27" s="102">
        <v>10.47</v>
      </c>
      <c r="I27" s="444">
        <v>10.47</v>
      </c>
      <c r="J27" s="113"/>
      <c r="K27" s="101"/>
      <c r="L27" s="101"/>
      <c r="M27" s="101"/>
      <c r="N27" s="103"/>
    </row>
    <row r="28" spans="1:14" x14ac:dyDescent="0.2">
      <c r="A28" s="101" t="s">
        <v>19</v>
      </c>
      <c r="B28" s="99" t="e">
        <f>VLOOKUP($F28,#REF!,3,FALSE)</f>
        <v>#REF!</v>
      </c>
      <c r="C28" s="100" t="e">
        <f>VLOOKUP($F28,#REF!,4,FALSE)</f>
        <v>#REF!</v>
      </c>
      <c r="D28" s="160" t="e">
        <f>VLOOKUP($F28,#REF!,5,FALSE)</f>
        <v>#REF!</v>
      </c>
      <c r="E28" s="336" t="e">
        <f>VLOOKUP($F28,#REF!,8,FALSE)</f>
        <v>#REF!</v>
      </c>
      <c r="F28" s="431" t="s">
        <v>501</v>
      </c>
      <c r="G28" s="102" t="e">
        <f>VLOOKUP($F28,#REF!,12,FALSE)</f>
        <v>#REF!</v>
      </c>
      <c r="H28" s="102">
        <v>10.48</v>
      </c>
      <c r="I28" s="444">
        <v>10.48</v>
      </c>
      <c r="J28" s="113"/>
      <c r="K28" s="101"/>
      <c r="L28" s="101"/>
      <c r="M28" s="101"/>
      <c r="N28" s="103"/>
    </row>
    <row r="29" spans="1:14" x14ac:dyDescent="0.2">
      <c r="A29" s="101" t="s">
        <v>20</v>
      </c>
      <c r="B29" s="99" t="e">
        <f>VLOOKUP($F29,#REF!,3,FALSE)</f>
        <v>#REF!</v>
      </c>
      <c r="C29" s="100" t="e">
        <f>VLOOKUP($F29,#REF!,4,FALSE)</f>
        <v>#REF!</v>
      </c>
      <c r="D29" s="160" t="e">
        <f>VLOOKUP($F29,#REF!,5,FALSE)</f>
        <v>#REF!</v>
      </c>
      <c r="E29" s="336" t="e">
        <f>VLOOKUP($F29,#REF!,8,FALSE)</f>
        <v>#REF!</v>
      </c>
      <c r="F29" s="431" t="s">
        <v>975</v>
      </c>
      <c r="G29" s="102" t="e">
        <f>VLOOKUP($F29,#REF!,12,FALSE)</f>
        <v>#REF!</v>
      </c>
      <c r="H29" s="102" t="e">
        <f>VLOOKUP($F29,#REF!,13,FALSE)</f>
        <v>#REF!</v>
      </c>
      <c r="I29" s="444">
        <v>10.83</v>
      </c>
      <c r="J29" s="113"/>
      <c r="K29" s="101"/>
      <c r="L29" s="101"/>
      <c r="M29" s="101"/>
      <c r="N29" s="103"/>
    </row>
    <row r="30" spans="1:14" ht="13.5" thickBot="1" x14ac:dyDescent="0.25">
      <c r="A30" s="101">
        <v>8</v>
      </c>
      <c r="B30" s="99" t="e">
        <f>VLOOKUP($F30,#REF!,3,FALSE)</f>
        <v>#REF!</v>
      </c>
      <c r="C30" s="100" t="e">
        <f>VLOOKUP($F30,#REF!,4,FALSE)</f>
        <v>#REF!</v>
      </c>
      <c r="D30" s="160" t="e">
        <f>VLOOKUP($F30,#REF!,5,FALSE)</f>
        <v>#REF!</v>
      </c>
      <c r="E30" s="336" t="e">
        <f>VLOOKUP($F30,#REF!,8,FALSE)</f>
        <v>#REF!</v>
      </c>
      <c r="F30" s="431" t="s">
        <v>644</v>
      </c>
      <c r="G30" s="102" t="e">
        <f>VLOOKUP($F30,#REF!,12,FALSE)</f>
        <v>#REF!</v>
      </c>
      <c r="H30" s="102" t="e">
        <f>VLOOKUP($F30,#REF!,13,FALSE)</f>
        <v>#REF!</v>
      </c>
      <c r="I30" s="443">
        <v>10.7</v>
      </c>
      <c r="J30" s="113"/>
      <c r="K30" s="101"/>
      <c r="L30" s="101"/>
      <c r="M30" s="101"/>
      <c r="N30" s="103" t="e">
        <f>VLOOKUP($F30,#REF!,9,FALSE)</f>
        <v>#REF!</v>
      </c>
    </row>
    <row r="31" spans="1:14" ht="13.5" thickBot="1" x14ac:dyDescent="0.25">
      <c r="A31" s="93"/>
      <c r="B31" s="104" t="s">
        <v>23</v>
      </c>
      <c r="C31" s="105"/>
      <c r="D31" s="106"/>
      <c r="E31" s="106"/>
      <c r="F31" s="96"/>
      <c r="G31" s="136"/>
      <c r="H31" s="136"/>
      <c r="I31" s="373"/>
      <c r="J31" s="136"/>
      <c r="K31" s="96"/>
      <c r="L31" s="96"/>
      <c r="M31" s="96"/>
      <c r="N31" s="97"/>
    </row>
    <row r="32" spans="1:14" x14ac:dyDescent="0.2">
      <c r="A32" s="98" t="s">
        <v>7</v>
      </c>
      <c r="B32" s="99" t="e">
        <f>VLOOKUP($F32,#REF!,3,FALSE)</f>
        <v>#REF!</v>
      </c>
      <c r="C32" s="100" t="e">
        <f>VLOOKUP($F32,#REF!,4,FALSE)</f>
        <v>#REF!</v>
      </c>
      <c r="D32" s="160" t="e">
        <f>VLOOKUP($F32,#REF!,5,FALSE)</f>
        <v>#REF!</v>
      </c>
      <c r="E32" s="336" t="e">
        <f>VLOOKUP($F32,#REF!,8,FALSE)</f>
        <v>#REF!</v>
      </c>
      <c r="F32" s="431" t="s">
        <v>145</v>
      </c>
      <c r="G32" s="102" t="e">
        <f>VLOOKUP($F32,#REF!,12,FALSE)</f>
        <v>#REF!</v>
      </c>
      <c r="H32" s="102" t="e">
        <f>VLOOKUP($F32,#REF!,13,FALSE)</f>
        <v>#REF!</v>
      </c>
      <c r="I32" s="444">
        <v>10.85</v>
      </c>
      <c r="J32" s="113"/>
      <c r="K32" s="101"/>
      <c r="L32" s="101"/>
      <c r="M32" s="101"/>
      <c r="N32" s="103"/>
    </row>
    <row r="33" spans="1:14" x14ac:dyDescent="0.2">
      <c r="A33" s="101" t="s">
        <v>8</v>
      </c>
      <c r="B33" s="99" t="e">
        <f>VLOOKUP($F33,#REF!,3,FALSE)</f>
        <v>#REF!</v>
      </c>
      <c r="C33" s="100" t="e">
        <f>VLOOKUP($F33,#REF!,4,FALSE)</f>
        <v>#REF!</v>
      </c>
      <c r="D33" s="160" t="e">
        <f>VLOOKUP($F33,#REF!,5,FALSE)</f>
        <v>#REF!</v>
      </c>
      <c r="E33" s="336" t="e">
        <f>VLOOKUP($F33,#REF!,8,FALSE)</f>
        <v>#REF!</v>
      </c>
      <c r="F33" s="431" t="s">
        <v>1003</v>
      </c>
      <c r="G33" s="102" t="e">
        <f>VLOOKUP($F33,#REF!,12,FALSE)</f>
        <v>#REF!</v>
      </c>
      <c r="H33" s="102" t="e">
        <f>VLOOKUP($F33,#REF!,13,FALSE)</f>
        <v>#REF!</v>
      </c>
      <c r="I33" s="444">
        <v>10.77</v>
      </c>
      <c r="J33" s="113"/>
      <c r="K33" s="101"/>
      <c r="L33" s="101"/>
      <c r="M33" s="101"/>
      <c r="N33" s="103"/>
    </row>
    <row r="34" spans="1:14" x14ac:dyDescent="0.2">
      <c r="A34" s="101" t="s">
        <v>9</v>
      </c>
      <c r="B34" s="99" t="e">
        <f>VLOOKUP($F34,#REF!,3,FALSE)</f>
        <v>#REF!</v>
      </c>
      <c r="C34" s="100" t="e">
        <f>VLOOKUP($F34,#REF!,4,FALSE)</f>
        <v>#REF!</v>
      </c>
      <c r="D34" s="160" t="e">
        <f>VLOOKUP($F34,#REF!,5,FALSE)</f>
        <v>#REF!</v>
      </c>
      <c r="E34" s="336" t="e">
        <f>VLOOKUP($F34,#REF!,8,FALSE)</f>
        <v>#REF!</v>
      </c>
      <c r="F34" s="431" t="s">
        <v>526</v>
      </c>
      <c r="G34" s="102" t="e">
        <f>VLOOKUP($F34,#REF!,12,FALSE)</f>
        <v>#REF!</v>
      </c>
      <c r="H34" s="102" t="e">
        <f>VLOOKUP($F34,#REF!,13,FALSE)</f>
        <v>#REF!</v>
      </c>
      <c r="I34" s="443">
        <v>10.7</v>
      </c>
      <c r="J34" s="113"/>
      <c r="K34" s="101"/>
      <c r="L34" s="101"/>
      <c r="M34" s="101"/>
      <c r="N34" s="103" t="e">
        <f>VLOOKUP($F34,#REF!,9,FALSE)</f>
        <v>#REF!</v>
      </c>
    </row>
    <row r="35" spans="1:14" x14ac:dyDescent="0.2">
      <c r="A35" s="101" t="s">
        <v>17</v>
      </c>
      <c r="B35" s="99" t="e">
        <f>VLOOKUP($F35,#REF!,3,FALSE)</f>
        <v>#REF!</v>
      </c>
      <c r="C35" s="100" t="e">
        <f>VLOOKUP($F35,#REF!,4,FALSE)</f>
        <v>#REF!</v>
      </c>
      <c r="D35" s="160" t="e">
        <f>VLOOKUP($F35,#REF!,5,FALSE)</f>
        <v>#REF!</v>
      </c>
      <c r="E35" s="336" t="e">
        <f>VLOOKUP($F35,#REF!,8,FALSE)</f>
        <v>#REF!</v>
      </c>
      <c r="F35" s="431" t="s">
        <v>660</v>
      </c>
      <c r="G35" s="102" t="e">
        <f>VLOOKUP($F35,#REF!,12,FALSE)</f>
        <v>#REF!</v>
      </c>
      <c r="H35" s="102" t="e">
        <f>VLOOKUP($F35,#REF!,13,FALSE)</f>
        <v>#REF!</v>
      </c>
      <c r="I35" s="443">
        <v>10.6</v>
      </c>
      <c r="J35" s="113"/>
      <c r="K35" s="101"/>
      <c r="L35" s="101"/>
      <c r="M35" s="101"/>
      <c r="N35" s="103"/>
    </row>
    <row r="36" spans="1:14" x14ac:dyDescent="0.2">
      <c r="A36" s="101" t="s">
        <v>18</v>
      </c>
      <c r="B36" s="99" t="e">
        <f>VLOOKUP($F36,#REF!,3,FALSE)</f>
        <v>#REF!</v>
      </c>
      <c r="C36" s="100" t="e">
        <f>VLOOKUP($F36,#REF!,4,FALSE)</f>
        <v>#REF!</v>
      </c>
      <c r="D36" s="160" t="e">
        <f>VLOOKUP($F36,#REF!,5,FALSE)</f>
        <v>#REF!</v>
      </c>
      <c r="E36" s="336" t="e">
        <f>VLOOKUP($F36,#REF!,8,FALSE)</f>
        <v>#REF!</v>
      </c>
      <c r="F36" s="431" t="s">
        <v>990</v>
      </c>
      <c r="G36" s="102">
        <v>10.37</v>
      </c>
      <c r="H36" s="102">
        <v>10.37</v>
      </c>
      <c r="I36" s="444">
        <v>10.37</v>
      </c>
      <c r="J36" s="113"/>
      <c r="K36" s="101"/>
      <c r="L36" s="101"/>
      <c r="M36" s="101"/>
      <c r="N36" s="103"/>
    </row>
    <row r="37" spans="1:14" x14ac:dyDescent="0.2">
      <c r="A37" s="101" t="s">
        <v>19</v>
      </c>
      <c r="B37" s="99" t="e">
        <f>VLOOKUP($F37,#REF!,3,FALSE)</f>
        <v>#REF!</v>
      </c>
      <c r="C37" s="100" t="e">
        <f>VLOOKUP($F37,#REF!,4,FALSE)</f>
        <v>#REF!</v>
      </c>
      <c r="D37" s="160" t="e">
        <f>VLOOKUP($F37,#REF!,5,FALSE)</f>
        <v>#REF!</v>
      </c>
      <c r="E37" s="336" t="e">
        <f>VLOOKUP($F37,#REF!,8,FALSE)</f>
        <v>#REF!</v>
      </c>
      <c r="F37" s="431" t="s">
        <v>857</v>
      </c>
      <c r="G37" s="102" t="e">
        <f>VLOOKUP($F37,#REF!,12,FALSE)</f>
        <v>#REF!</v>
      </c>
      <c r="H37" s="102" t="e">
        <f>VLOOKUP($F37,#REF!,13,FALSE)</f>
        <v>#REF!</v>
      </c>
      <c r="I37" s="444">
        <v>10.61</v>
      </c>
      <c r="J37" s="113"/>
      <c r="K37" s="101"/>
      <c r="L37" s="101"/>
      <c r="M37" s="101"/>
      <c r="N37" s="103"/>
    </row>
    <row r="38" spans="1:14" x14ac:dyDescent="0.2">
      <c r="A38" s="101" t="s">
        <v>20</v>
      </c>
      <c r="B38" s="99" t="e">
        <f>VLOOKUP($F38,#REF!,3,FALSE)</f>
        <v>#REF!</v>
      </c>
      <c r="C38" s="100" t="e">
        <f>VLOOKUP($F38,#REF!,4,FALSE)</f>
        <v>#REF!</v>
      </c>
      <c r="D38" s="160" t="e">
        <f>VLOOKUP($F38,#REF!,5,FALSE)</f>
        <v>#REF!</v>
      </c>
      <c r="E38" s="336" t="e">
        <f>VLOOKUP($F38,#REF!,8,FALSE)</f>
        <v>#REF!</v>
      </c>
      <c r="F38" s="431" t="s">
        <v>389</v>
      </c>
      <c r="G38" s="102">
        <v>10.83</v>
      </c>
      <c r="H38" s="102">
        <v>10.83</v>
      </c>
      <c r="I38" s="444">
        <v>10.83</v>
      </c>
      <c r="J38" s="113"/>
      <c r="K38" s="101"/>
      <c r="L38" s="101"/>
      <c r="M38" s="101"/>
      <c r="N38" s="103"/>
    </row>
    <row r="39" spans="1:14" x14ac:dyDescent="0.2">
      <c r="A39" s="101">
        <v>8</v>
      </c>
      <c r="B39" s="99" t="e">
        <f>VLOOKUP($F39,#REF!,3,FALSE)</f>
        <v>#REF!</v>
      </c>
      <c r="C39" s="100" t="e">
        <f>VLOOKUP($F39,#REF!,4,FALSE)</f>
        <v>#REF!</v>
      </c>
      <c r="D39" s="160" t="e">
        <f>VLOOKUP($F39,#REF!,5,FALSE)</f>
        <v>#REF!</v>
      </c>
      <c r="E39" s="336" t="e">
        <f>VLOOKUP($F39,#REF!,8,FALSE)</f>
        <v>#REF!</v>
      </c>
      <c r="F39" s="431" t="s">
        <v>364</v>
      </c>
      <c r="G39" s="102" t="e">
        <f>VLOOKUP($F39,#REF!,12,FALSE)</f>
        <v>#REF!</v>
      </c>
      <c r="H39" s="102" t="e">
        <f>VLOOKUP($F39,#REF!,13,FALSE)</f>
        <v>#REF!</v>
      </c>
      <c r="I39" s="444">
        <v>10.71</v>
      </c>
      <c r="J39" s="113"/>
      <c r="K39" s="101"/>
      <c r="L39" s="101"/>
      <c r="M39" s="101"/>
      <c r="N39" s="103"/>
    </row>
    <row r="40" spans="1:14" x14ac:dyDescent="0.2">
      <c r="A40" s="108"/>
      <c r="B40" s="138"/>
      <c r="C40" s="139"/>
      <c r="D40" s="138"/>
      <c r="E40" s="138"/>
      <c r="F40" s="108"/>
      <c r="G40" s="140"/>
      <c r="H40" s="140"/>
      <c r="I40" s="140"/>
      <c r="J40" s="140"/>
      <c r="K40" s="108"/>
      <c r="L40" s="108"/>
      <c r="M40" s="108"/>
      <c r="N40" s="137"/>
    </row>
    <row r="41" spans="1:14" x14ac:dyDescent="0.2">
      <c r="A41" s="108"/>
      <c r="B41" s="109" t="s">
        <v>43</v>
      </c>
      <c r="C41" s="110"/>
      <c r="D41" s="111" t="s">
        <v>37</v>
      </c>
      <c r="E41" s="111"/>
      <c r="F41" s="108"/>
      <c r="G41" s="108"/>
      <c r="H41" s="108"/>
      <c r="I41" s="108"/>
      <c r="J41" s="108"/>
      <c r="K41" s="108"/>
      <c r="L41" s="108"/>
      <c r="M41" s="108"/>
      <c r="N41" s="112"/>
    </row>
    <row r="42" spans="1:14" x14ac:dyDescent="0.2">
      <c r="A42" s="108"/>
      <c r="B42" s="111"/>
      <c r="C42" s="110"/>
      <c r="D42" s="111"/>
      <c r="E42" s="111"/>
      <c r="F42" s="108"/>
      <c r="G42" s="108"/>
      <c r="H42" s="108"/>
      <c r="I42" s="108"/>
      <c r="J42" s="108"/>
      <c r="K42" s="108"/>
      <c r="L42" s="108"/>
      <c r="M42" s="108"/>
      <c r="N42" s="112"/>
    </row>
    <row r="43" spans="1:14" x14ac:dyDescent="0.2">
      <c r="A43" s="108"/>
      <c r="B43" s="111" t="s">
        <v>35</v>
      </c>
      <c r="C43" s="110"/>
      <c r="D43" s="111" t="s">
        <v>36</v>
      </c>
      <c r="E43" s="111"/>
      <c r="F43" s="108"/>
      <c r="G43" s="108"/>
      <c r="H43" s="108"/>
      <c r="I43" s="108"/>
      <c r="J43" s="108"/>
      <c r="K43" s="108"/>
      <c r="L43" s="108"/>
      <c r="M43" s="108"/>
      <c r="N43" s="112"/>
    </row>
    <row r="45" spans="1:14" x14ac:dyDescent="0.2">
      <c r="A45" s="10"/>
      <c r="B45" s="11"/>
      <c r="C45" s="3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9"/>
    </row>
    <row r="46" spans="1:14" x14ac:dyDescent="0.2">
      <c r="A46" s="12"/>
      <c r="B46" s="13"/>
      <c r="C46" s="41"/>
      <c r="D46" s="15"/>
      <c r="E46" s="15"/>
      <c r="F46" s="12"/>
      <c r="G46" s="12"/>
      <c r="H46" s="12"/>
      <c r="I46" s="12"/>
      <c r="J46" s="12"/>
      <c r="K46" s="12"/>
      <c r="L46" s="12"/>
      <c r="M46" s="12"/>
      <c r="N46" s="14"/>
    </row>
    <row r="47" spans="1:14" x14ac:dyDescent="0.2">
      <c r="A47" s="12"/>
      <c r="C47" s="41"/>
      <c r="D47" s="15"/>
      <c r="E47" s="15"/>
      <c r="F47" s="12"/>
      <c r="G47" s="12"/>
      <c r="H47" s="12"/>
      <c r="I47" s="12"/>
      <c r="J47" s="12"/>
      <c r="K47" s="12"/>
      <c r="L47" s="12"/>
      <c r="M47" s="12"/>
      <c r="N47" s="14"/>
    </row>
    <row r="48" spans="1:14" x14ac:dyDescent="0.2">
      <c r="A48" s="12"/>
      <c r="C48" s="41"/>
      <c r="D48" s="15"/>
      <c r="E48" s="15"/>
      <c r="F48" s="12"/>
      <c r="G48" s="12"/>
      <c r="H48" s="12"/>
      <c r="I48" s="12"/>
      <c r="J48" s="12"/>
      <c r="K48" s="12"/>
      <c r="L48" s="12"/>
      <c r="M48" s="12"/>
      <c r="N48" s="14"/>
    </row>
    <row r="49" spans="1:14" x14ac:dyDescent="0.2">
      <c r="A49" s="12"/>
      <c r="C49" s="41"/>
      <c r="D49" s="15"/>
      <c r="E49" s="15"/>
      <c r="F49" s="12"/>
      <c r="G49" s="12"/>
      <c r="H49" s="12"/>
      <c r="I49" s="12"/>
      <c r="J49" s="12"/>
      <c r="K49" s="12"/>
      <c r="L49" s="12"/>
      <c r="M49" s="12"/>
      <c r="N49" s="14"/>
    </row>
    <row r="50" spans="1:14" x14ac:dyDescent="0.2">
      <c r="A50" s="12"/>
      <c r="C50" s="41"/>
      <c r="D50" s="15"/>
      <c r="E50" s="15"/>
      <c r="F50" s="12"/>
      <c r="G50" s="12"/>
      <c r="H50" s="12"/>
      <c r="I50" s="12"/>
      <c r="J50" s="12"/>
      <c r="K50" s="12"/>
      <c r="L50" s="12"/>
      <c r="M50" s="12"/>
      <c r="N50" s="14"/>
    </row>
    <row r="51" spans="1:14" x14ac:dyDescent="0.2">
      <c r="A51" s="12"/>
      <c r="C51" s="41"/>
      <c r="D51" s="15"/>
      <c r="E51" s="15"/>
      <c r="F51" s="12"/>
      <c r="G51" s="12"/>
      <c r="H51" s="12"/>
      <c r="I51" s="12"/>
      <c r="J51" s="12"/>
      <c r="K51" s="12"/>
      <c r="L51" s="12"/>
      <c r="M51" s="12"/>
      <c r="N51" s="14"/>
    </row>
    <row r="52" spans="1:14" x14ac:dyDescent="0.2">
      <c r="A52" s="12"/>
      <c r="C52" s="41"/>
      <c r="D52" s="15"/>
      <c r="E52" s="15"/>
      <c r="F52" s="12"/>
      <c r="G52" s="12"/>
      <c r="H52" s="12"/>
      <c r="I52" s="12"/>
      <c r="J52" s="12"/>
      <c r="K52" s="12"/>
      <c r="L52" s="12"/>
      <c r="M52" s="12"/>
      <c r="N52" s="14"/>
    </row>
    <row r="53" spans="1:14" x14ac:dyDescent="0.2">
      <c r="A53" s="12"/>
      <c r="C53" s="41"/>
      <c r="D53" s="15"/>
      <c r="E53" s="15"/>
      <c r="F53" s="12"/>
      <c r="G53" s="12"/>
      <c r="H53" s="12"/>
      <c r="I53" s="12"/>
      <c r="J53" s="12"/>
      <c r="K53" s="12"/>
      <c r="L53" s="12"/>
      <c r="M53" s="12"/>
      <c r="N53" s="14"/>
    </row>
    <row r="54" spans="1:14" x14ac:dyDescent="0.2">
      <c r="A54" s="10"/>
      <c r="C54" s="3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9"/>
    </row>
    <row r="55" spans="1:14" x14ac:dyDescent="0.2">
      <c r="A55" s="12"/>
      <c r="B55" s="13"/>
      <c r="C55" s="41"/>
      <c r="D55" s="15"/>
      <c r="E55" s="15"/>
      <c r="F55" s="12"/>
      <c r="G55" s="12"/>
      <c r="H55" s="12"/>
      <c r="I55" s="12"/>
      <c r="J55" s="12"/>
      <c r="K55" s="12"/>
      <c r="L55" s="12"/>
      <c r="M55" s="12"/>
      <c r="N55" s="14"/>
    </row>
    <row r="56" spans="1:14" x14ac:dyDescent="0.2">
      <c r="A56" s="12"/>
      <c r="B56" s="13"/>
      <c r="C56" s="41"/>
      <c r="D56" s="15"/>
      <c r="E56" s="15"/>
      <c r="F56" s="12"/>
      <c r="G56" s="12"/>
      <c r="H56" s="12"/>
      <c r="I56" s="12"/>
      <c r="J56" s="12"/>
      <c r="K56" s="12"/>
      <c r="L56" s="12"/>
      <c r="M56" s="12"/>
      <c r="N56" s="14"/>
    </row>
    <row r="57" spans="1:14" x14ac:dyDescent="0.2">
      <c r="A57" s="12"/>
      <c r="B57" s="13"/>
      <c r="C57" s="41"/>
      <c r="D57" s="15"/>
      <c r="E57" s="15"/>
      <c r="F57" s="12"/>
      <c r="G57" s="12"/>
      <c r="H57" s="12"/>
      <c r="I57" s="12"/>
      <c r="J57" s="12"/>
      <c r="K57" s="12"/>
      <c r="L57" s="12"/>
      <c r="M57" s="12"/>
      <c r="N57" s="14"/>
    </row>
    <row r="58" spans="1:14" x14ac:dyDescent="0.2">
      <c r="A58" s="12"/>
      <c r="B58" s="13"/>
      <c r="C58" s="41"/>
      <c r="D58" s="15"/>
      <c r="E58" s="15"/>
      <c r="F58" s="12"/>
      <c r="G58" s="12"/>
      <c r="H58" s="12"/>
      <c r="I58" s="12"/>
      <c r="J58" s="12"/>
      <c r="K58" s="12"/>
      <c r="L58" s="12"/>
      <c r="M58" s="12"/>
      <c r="N58" s="14"/>
    </row>
    <row r="59" spans="1:14" x14ac:dyDescent="0.2">
      <c r="A59" s="12"/>
      <c r="B59" s="13"/>
      <c r="C59" s="41"/>
      <c r="D59" s="15"/>
      <c r="E59" s="15"/>
      <c r="F59" s="12"/>
      <c r="G59" s="12"/>
      <c r="H59" s="12"/>
      <c r="I59" s="12"/>
      <c r="J59" s="12"/>
      <c r="K59" s="12"/>
      <c r="L59" s="12"/>
      <c r="M59" s="12"/>
      <c r="N59" s="14"/>
    </row>
    <row r="60" spans="1:14" x14ac:dyDescent="0.2">
      <c r="A60" s="12"/>
      <c r="B60" s="13"/>
      <c r="C60" s="41"/>
      <c r="D60" s="15"/>
      <c r="E60" s="15"/>
      <c r="F60" s="12"/>
      <c r="G60" s="12"/>
      <c r="H60" s="12"/>
      <c r="I60" s="12"/>
      <c r="J60" s="12"/>
      <c r="K60" s="12"/>
      <c r="L60" s="12"/>
      <c r="M60" s="12"/>
      <c r="N60" s="14"/>
    </row>
    <row r="61" spans="1:14" x14ac:dyDescent="0.2">
      <c r="A61" s="12"/>
      <c r="B61" s="13"/>
      <c r="C61" s="41"/>
      <c r="D61" s="15"/>
      <c r="E61" s="15"/>
      <c r="F61" s="12"/>
      <c r="G61" s="12"/>
      <c r="H61" s="12"/>
      <c r="I61" s="12"/>
      <c r="J61" s="12"/>
      <c r="K61" s="12"/>
      <c r="L61" s="12"/>
      <c r="M61" s="12"/>
      <c r="N61" s="14"/>
    </row>
    <row r="62" spans="1:14" x14ac:dyDescent="0.2">
      <c r="A62" s="12"/>
      <c r="B62" s="13"/>
      <c r="C62" s="41"/>
      <c r="D62" s="15"/>
      <c r="E62" s="15"/>
      <c r="F62" s="12"/>
      <c r="G62" s="12"/>
      <c r="H62" s="12"/>
      <c r="I62" s="12"/>
      <c r="J62" s="12"/>
      <c r="K62" s="12"/>
      <c r="L62" s="12"/>
      <c r="M62" s="12"/>
      <c r="N62" s="14"/>
    </row>
    <row r="63" spans="1:14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</row>
    <row r="64" spans="1:14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</row>
    <row r="65" spans="1:14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</row>
    <row r="66" spans="1:14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</row>
    <row r="67" spans="1:14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</row>
    <row r="68" spans="1:14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</row>
    <row r="69" spans="1:14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</row>
    <row r="70" spans="1:14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</row>
    <row r="71" spans="1:14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</row>
    <row r="72" spans="1:14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</row>
    <row r="73" spans="1:14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</row>
    <row r="74" spans="1:14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</row>
    <row r="75" spans="1:14" x14ac:dyDescent="0.2">
      <c r="A75" s="9"/>
      <c r="B75" s="9"/>
      <c r="C75" s="40"/>
      <c r="D75" s="9"/>
      <c r="E75" s="9"/>
      <c r="F75" s="9"/>
      <c r="G75" s="9"/>
      <c r="H75" s="9"/>
      <c r="I75" s="9"/>
      <c r="J75" s="9"/>
      <c r="K75" s="9"/>
      <c r="L75" s="9"/>
      <c r="M75" s="9"/>
      <c r="N75" s="16"/>
    </row>
    <row r="76" spans="1:14" x14ac:dyDescent="0.2">
      <c r="A76" s="9"/>
      <c r="B76" s="9"/>
      <c r="C76" s="40"/>
      <c r="D76" s="9"/>
      <c r="E76" s="9"/>
      <c r="F76" s="9"/>
      <c r="G76" s="9"/>
      <c r="H76" s="9"/>
      <c r="I76" s="9"/>
      <c r="J76" s="9"/>
      <c r="K76" s="9"/>
      <c r="L76" s="9"/>
      <c r="M76" s="9"/>
      <c r="N76" s="16"/>
    </row>
    <row r="77" spans="1:14" x14ac:dyDescent="0.2">
      <c r="A77" s="9"/>
      <c r="B77" s="9"/>
      <c r="C77" s="40"/>
      <c r="D77" s="9"/>
      <c r="E77" s="9"/>
      <c r="F77" s="9"/>
      <c r="G77" s="9"/>
      <c r="H77" s="9"/>
      <c r="I77" s="9"/>
      <c r="J77" s="9"/>
      <c r="K77" s="9"/>
      <c r="L77" s="9"/>
      <c r="M77" s="9"/>
      <c r="N77" s="16"/>
    </row>
    <row r="78" spans="1:14" x14ac:dyDescent="0.2">
      <c r="A78" s="9"/>
      <c r="B78" s="9"/>
      <c r="C78" s="40"/>
      <c r="D78" s="9"/>
      <c r="E78" s="9"/>
      <c r="F78" s="9"/>
      <c r="G78" s="9"/>
      <c r="H78" s="9"/>
      <c r="I78" s="9"/>
      <c r="J78" s="9"/>
      <c r="K78" s="9"/>
      <c r="L78" s="9"/>
      <c r="M78" s="9"/>
      <c r="N78" s="16"/>
    </row>
    <row r="79" spans="1:14" x14ac:dyDescent="0.2">
      <c r="A79" s="9"/>
      <c r="B79" s="9"/>
      <c r="C79" s="40"/>
      <c r="D79" s="9"/>
      <c r="E79" s="9"/>
      <c r="F79" s="9"/>
      <c r="G79" s="9"/>
      <c r="H79" s="9"/>
      <c r="I79" s="9"/>
      <c r="J79" s="9"/>
      <c r="K79" s="9"/>
      <c r="L79" s="9"/>
      <c r="M79" s="9"/>
      <c r="N79" s="16"/>
    </row>
    <row r="80" spans="1:14" x14ac:dyDescent="0.2">
      <c r="A80" s="9"/>
      <c r="B80" s="9"/>
      <c r="C80" s="40"/>
      <c r="D80" s="9"/>
      <c r="E80" s="9"/>
      <c r="F80" s="9"/>
      <c r="G80" s="9"/>
      <c r="H80" s="9"/>
      <c r="I80" s="9"/>
      <c r="J80" s="9"/>
      <c r="K80" s="9"/>
      <c r="L80" s="9"/>
      <c r="M80" s="9"/>
      <c r="N80" s="16"/>
    </row>
    <row r="81" spans="1:14" x14ac:dyDescent="0.2">
      <c r="A81" s="9"/>
      <c r="B81" s="9"/>
      <c r="C81" s="40"/>
      <c r="D81" s="9"/>
      <c r="E81" s="9"/>
      <c r="F81" s="9"/>
      <c r="G81" s="9"/>
      <c r="H81" s="9"/>
      <c r="I81" s="9"/>
      <c r="J81" s="9"/>
      <c r="K81" s="9"/>
      <c r="L81" s="9"/>
      <c r="M81" s="9"/>
      <c r="N81" s="16"/>
    </row>
    <row r="82" spans="1:14" x14ac:dyDescent="0.2">
      <c r="A82" s="9"/>
      <c r="B82" s="9"/>
      <c r="C82" s="40"/>
      <c r="D82" s="9"/>
      <c r="E82" s="9"/>
      <c r="F82" s="9"/>
      <c r="G82" s="9"/>
      <c r="H82" s="9"/>
      <c r="I82" s="9"/>
      <c r="J82" s="9"/>
      <c r="K82" s="9"/>
      <c r="L82" s="9"/>
      <c r="M82" s="9"/>
      <c r="N82" s="16"/>
    </row>
    <row r="83" spans="1:14" x14ac:dyDescent="0.2">
      <c r="A83" s="9"/>
      <c r="B83" s="9"/>
      <c r="C83" s="40"/>
      <c r="D83" s="9"/>
      <c r="E83" s="9"/>
      <c r="F83" s="9"/>
      <c r="G83" s="9"/>
      <c r="H83" s="9"/>
      <c r="I83" s="9"/>
      <c r="J83" s="9"/>
      <c r="K83" s="9"/>
      <c r="L83" s="9"/>
      <c r="M83" s="9"/>
      <c r="N83" s="16"/>
    </row>
    <row r="84" spans="1:14" x14ac:dyDescent="0.2">
      <c r="A84" s="9"/>
      <c r="B84" s="9"/>
      <c r="C84" s="40"/>
      <c r="D84" s="9"/>
      <c r="E84" s="9"/>
      <c r="F84" s="9"/>
      <c r="G84" s="9"/>
      <c r="H84" s="9"/>
      <c r="I84" s="9"/>
      <c r="J84" s="9"/>
      <c r="K84" s="9"/>
      <c r="L84" s="9"/>
      <c r="M84" s="9"/>
      <c r="N84" s="16"/>
    </row>
    <row r="85" spans="1:14" x14ac:dyDescent="0.2">
      <c r="A85" s="9"/>
      <c r="B85" s="9"/>
      <c r="C85" s="40"/>
      <c r="D85" s="9"/>
      <c r="E85" s="9"/>
      <c r="F85" s="9"/>
      <c r="G85" s="9"/>
      <c r="H85" s="9"/>
      <c r="I85" s="9"/>
      <c r="J85" s="9"/>
      <c r="K85" s="9"/>
      <c r="L85" s="9"/>
      <c r="M85" s="9"/>
      <c r="N85" s="16"/>
    </row>
    <row r="86" spans="1:14" x14ac:dyDescent="0.2">
      <c r="A86" s="9"/>
      <c r="B86" s="9"/>
      <c r="C86" s="40"/>
      <c r="D86" s="9"/>
      <c r="E86" s="9"/>
      <c r="F86" s="9"/>
      <c r="G86" s="9"/>
      <c r="H86" s="9"/>
      <c r="I86" s="9"/>
      <c r="J86" s="9"/>
      <c r="K86" s="9"/>
      <c r="L86" s="9"/>
      <c r="M86" s="9"/>
      <c r="N86" s="16"/>
    </row>
    <row r="87" spans="1:14" x14ac:dyDescent="0.2">
      <c r="A87" s="9"/>
      <c r="B87" s="9"/>
      <c r="C87" s="40"/>
      <c r="D87" s="9"/>
      <c r="E87" s="9"/>
      <c r="F87" s="9"/>
      <c r="G87" s="9"/>
      <c r="H87" s="9"/>
      <c r="I87" s="9"/>
      <c r="J87" s="9"/>
      <c r="K87" s="9"/>
      <c r="L87" s="9"/>
      <c r="M87" s="9"/>
      <c r="N87" s="16"/>
    </row>
    <row r="88" spans="1:14" x14ac:dyDescent="0.2">
      <c r="A88" s="9"/>
      <c r="B88" s="9"/>
      <c r="C88" s="40"/>
      <c r="D88" s="9"/>
      <c r="E88" s="9"/>
      <c r="F88" s="9"/>
      <c r="G88" s="9"/>
      <c r="H88" s="9"/>
      <c r="I88" s="9"/>
      <c r="J88" s="9"/>
      <c r="K88" s="9"/>
      <c r="L88" s="9"/>
      <c r="M88" s="9"/>
      <c r="N88" s="16"/>
    </row>
    <row r="89" spans="1:14" x14ac:dyDescent="0.2">
      <c r="A89" s="9"/>
      <c r="B89" s="9"/>
      <c r="C89" s="40"/>
      <c r="D89" s="9"/>
      <c r="E89" s="9"/>
      <c r="F89" s="9"/>
      <c r="G89" s="9"/>
      <c r="H89" s="9"/>
      <c r="I89" s="9"/>
      <c r="J89" s="9"/>
      <c r="K89" s="9"/>
      <c r="L89" s="9"/>
      <c r="M89" s="9"/>
      <c r="N89" s="16"/>
    </row>
  </sheetData>
  <mergeCells count="18">
    <mergeCell ref="N11:N12"/>
    <mergeCell ref="I11:I12"/>
    <mergeCell ref="A11:A12"/>
    <mergeCell ref="B11:B12"/>
    <mergeCell ref="C11:C12"/>
    <mergeCell ref="D11:D12"/>
    <mergeCell ref="F11:F12"/>
    <mergeCell ref="G11:G12"/>
    <mergeCell ref="H11:H12"/>
    <mergeCell ref="J11:L11"/>
    <mergeCell ref="M11:M12"/>
    <mergeCell ref="E11:E12"/>
    <mergeCell ref="D8:J8"/>
    <mergeCell ref="D9:J9"/>
    <mergeCell ref="D10:J10"/>
    <mergeCell ref="C3:L3"/>
    <mergeCell ref="C1:L1"/>
    <mergeCell ref="C4:L5"/>
  </mergeCells>
  <phoneticPr fontId="2" type="noConversion"/>
  <printOptions horizontalCentered="1"/>
  <pageMargins left="0" right="0" top="0" bottom="0" header="0" footer="0"/>
  <pageSetup paperSize="9" scale="9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1:P74"/>
  <sheetViews>
    <sheetView workbookViewId="0">
      <selection activeCell="D8" sqref="D8:J8"/>
    </sheetView>
  </sheetViews>
  <sheetFormatPr defaultRowHeight="12.75" x14ac:dyDescent="0.2"/>
  <cols>
    <col min="1" max="1" width="3.5703125" style="6" customWidth="1"/>
    <col min="2" max="2" width="18.7109375" style="6" customWidth="1"/>
    <col min="3" max="3" width="9.140625" style="38" customWidth="1"/>
    <col min="4" max="4" width="14.5703125" style="6" customWidth="1"/>
    <col min="5" max="5" width="5.5703125" style="6" customWidth="1"/>
    <col min="6" max="6" width="5.28515625" style="6" customWidth="1"/>
    <col min="7" max="8" width="5.85546875" style="6" customWidth="1"/>
    <col min="9" max="10" width="5.42578125" style="6" customWidth="1"/>
    <col min="11" max="11" width="6.42578125" style="6" customWidth="1"/>
    <col min="12" max="12" width="5.7109375" style="6" customWidth="1"/>
    <col min="13" max="13" width="7.42578125" style="6" customWidth="1"/>
    <col min="14" max="14" width="5.85546875" style="44" customWidth="1"/>
  </cols>
  <sheetData>
    <row r="1" spans="1:16" x14ac:dyDescent="0.2">
      <c r="C1" s="513" t="s">
        <v>40</v>
      </c>
      <c r="D1" s="513"/>
      <c r="E1" s="513"/>
      <c r="F1" s="513"/>
      <c r="G1" s="513"/>
      <c r="H1" s="513"/>
      <c r="I1" s="513"/>
      <c r="J1" s="513"/>
      <c r="K1" s="513"/>
      <c r="L1" s="513"/>
      <c r="M1" s="405"/>
      <c r="N1" s="405"/>
      <c r="O1" s="405"/>
      <c r="P1" s="405"/>
    </row>
    <row r="2" spans="1:16" ht="15" x14ac:dyDescent="0.2">
      <c r="A2" s="80"/>
      <c r="B2" s="80"/>
      <c r="C2" s="81"/>
      <c r="D2" s="82"/>
      <c r="E2" s="82"/>
      <c r="F2" s="79"/>
      <c r="G2" s="79"/>
      <c r="H2" s="79"/>
      <c r="I2" s="79"/>
      <c r="J2" s="79"/>
      <c r="K2" s="82"/>
      <c r="L2" s="82"/>
      <c r="M2" s="82"/>
      <c r="N2"/>
    </row>
    <row r="3" spans="1:16" ht="25.5" x14ac:dyDescent="0.2">
      <c r="B3" s="174"/>
      <c r="C3" s="512" t="s">
        <v>10</v>
      </c>
      <c r="D3" s="512"/>
      <c r="E3" s="512"/>
      <c r="F3" s="512"/>
      <c r="G3" s="512"/>
      <c r="H3" s="512"/>
      <c r="I3" s="512"/>
      <c r="J3" s="512"/>
      <c r="K3" s="512"/>
      <c r="L3" s="512"/>
      <c r="M3" s="174"/>
      <c r="N3" s="174"/>
    </row>
    <row r="4" spans="1:16" ht="18" customHeight="1" x14ac:dyDescent="0.2">
      <c r="A4" s="80" t="s">
        <v>11</v>
      </c>
      <c r="B4" s="413" t="s">
        <v>227</v>
      </c>
      <c r="C4" s="520" t="str">
        <f>Заголовки!A9</f>
        <v xml:space="preserve">ПСБ Чемпионат  России по легкой атлетике </v>
      </c>
      <c r="D4" s="520"/>
      <c r="E4" s="520"/>
      <c r="F4" s="520"/>
      <c r="G4" s="520"/>
      <c r="H4" s="520"/>
      <c r="I4" s="520"/>
      <c r="J4" s="520"/>
      <c r="K4" s="520"/>
      <c r="L4" s="520"/>
      <c r="M4" s="83" t="s">
        <v>298</v>
      </c>
      <c r="N4"/>
    </row>
    <row r="5" spans="1:16" ht="19.5" customHeight="1" x14ac:dyDescent="0.2">
      <c r="A5" s="80" t="s">
        <v>12</v>
      </c>
      <c r="B5" s="412" t="s">
        <v>317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84" t="s">
        <v>225</v>
      </c>
      <c r="N5" s="338">
        <v>20.45</v>
      </c>
    </row>
    <row r="6" spans="1:16" ht="18" customHeight="1" x14ac:dyDescent="0.2">
      <c r="A6" s="80" t="s">
        <v>13</v>
      </c>
      <c r="B6" s="412" t="s">
        <v>264</v>
      </c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84" t="s">
        <v>15</v>
      </c>
      <c r="N6"/>
    </row>
    <row r="7" spans="1:16" ht="16.5" customHeight="1" x14ac:dyDescent="0.2">
      <c r="A7" s="80" t="s">
        <v>0</v>
      </c>
      <c r="B7" s="416" t="s">
        <v>318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80"/>
      <c r="N7"/>
    </row>
    <row r="8" spans="1:16" ht="18.75" x14ac:dyDescent="0.2">
      <c r="A8" s="194" t="str">
        <f>Заголовки!A12</f>
        <v>г.Чебоксары, стадион "Олимпийский"</v>
      </c>
      <c r="B8" s="80"/>
      <c r="C8" s="87"/>
      <c r="D8" s="514" t="s">
        <v>46</v>
      </c>
      <c r="E8" s="514"/>
      <c r="F8" s="514"/>
      <c r="G8" s="514"/>
      <c r="H8" s="514"/>
      <c r="I8" s="514"/>
      <c r="J8" s="514"/>
      <c r="K8" s="80"/>
      <c r="L8" s="80"/>
      <c r="M8" s="89" t="s">
        <v>16</v>
      </c>
      <c r="N8"/>
    </row>
    <row r="9" spans="1:16" ht="18" x14ac:dyDescent="0.2">
      <c r="A9" s="2"/>
      <c r="B9" s="5"/>
      <c r="C9" s="37"/>
      <c r="D9" s="515" t="s">
        <v>59</v>
      </c>
      <c r="E9" s="515"/>
      <c r="F9" s="515"/>
      <c r="G9" s="515"/>
      <c r="H9" s="515"/>
      <c r="I9" s="515"/>
      <c r="J9" s="515"/>
      <c r="K9" s="8"/>
      <c r="L9" s="5"/>
      <c r="M9" s="5"/>
      <c r="N9" s="5"/>
    </row>
    <row r="10" spans="1:16" ht="13.5" thickBot="1" x14ac:dyDescent="0.25">
      <c r="A10" s="91"/>
      <c r="B10" s="80"/>
      <c r="C10" s="87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</row>
    <row r="11" spans="1:16" ht="27.75" customHeight="1" thickBot="1" x14ac:dyDescent="0.25">
      <c r="A11" s="517" t="s">
        <v>41</v>
      </c>
      <c r="B11" s="517" t="s">
        <v>42</v>
      </c>
      <c r="C11" s="521" t="s">
        <v>39</v>
      </c>
      <c r="D11" s="517" t="s">
        <v>38</v>
      </c>
      <c r="E11" s="517" t="s">
        <v>29</v>
      </c>
      <c r="F11" s="517" t="s">
        <v>4</v>
      </c>
      <c r="G11" s="517" t="s">
        <v>117</v>
      </c>
      <c r="H11" s="517" t="s">
        <v>118</v>
      </c>
      <c r="I11" s="517" t="s">
        <v>1076</v>
      </c>
      <c r="J11" s="519" t="s">
        <v>28</v>
      </c>
      <c r="K11" s="519"/>
      <c r="L11" s="519"/>
      <c r="M11" s="517" t="s">
        <v>5</v>
      </c>
      <c r="N11" s="517" t="s">
        <v>45</v>
      </c>
    </row>
    <row r="12" spans="1:16" ht="13.5" thickBot="1" x14ac:dyDescent="0.25">
      <c r="A12" s="518"/>
      <c r="B12" s="518"/>
      <c r="C12" s="522"/>
      <c r="D12" s="518"/>
      <c r="E12" s="518"/>
      <c r="F12" s="518"/>
      <c r="G12" s="518"/>
      <c r="H12" s="518"/>
      <c r="I12" s="518"/>
      <c r="J12" s="92"/>
      <c r="K12" s="92"/>
      <c r="L12" s="92"/>
      <c r="M12" s="518"/>
      <c r="N12" s="518"/>
    </row>
    <row r="13" spans="1:16" ht="13.5" thickBot="1" x14ac:dyDescent="0.25">
      <c r="A13" s="93"/>
      <c r="B13" s="94"/>
      <c r="C13" s="95"/>
      <c r="D13" s="96"/>
      <c r="E13" s="142"/>
      <c r="F13" s="96"/>
      <c r="G13" s="96"/>
      <c r="H13" s="96"/>
      <c r="I13" s="142"/>
      <c r="J13" s="96"/>
      <c r="K13" s="96"/>
      <c r="L13" s="96"/>
      <c r="M13" s="96"/>
      <c r="N13" s="97"/>
    </row>
    <row r="14" spans="1:16" x14ac:dyDescent="0.2">
      <c r="A14" s="98" t="s">
        <v>7</v>
      </c>
      <c r="B14" s="99" t="e">
        <f>VLOOKUP($F14,#REF!,3,FALSE)</f>
        <v>#REF!</v>
      </c>
      <c r="C14" s="100" t="e">
        <f>VLOOKUP($F14,#REF!,4,FALSE)</f>
        <v>#REF!</v>
      </c>
      <c r="D14" s="160" t="e">
        <f>VLOOKUP($F14,#REF!,5,FALSE)</f>
        <v>#REF!</v>
      </c>
      <c r="E14" s="336" t="e">
        <f>VLOOKUP($F14,#REF!,8,FALSE)</f>
        <v>#REF!</v>
      </c>
      <c r="F14" s="431" t="s">
        <v>660</v>
      </c>
      <c r="G14" s="102" t="e">
        <f>VLOOKUP($F14,#REF!,12,FALSE)</f>
        <v>#REF!</v>
      </c>
      <c r="H14" s="102" t="e">
        <f>VLOOKUP($F14,#REF!,13,FALSE)</f>
        <v>#REF!</v>
      </c>
      <c r="I14" s="444">
        <v>10.57</v>
      </c>
      <c r="J14" s="113"/>
      <c r="K14" s="101"/>
      <c r="L14" s="101"/>
      <c r="M14" s="101"/>
      <c r="N14" s="103"/>
    </row>
    <row r="15" spans="1:16" x14ac:dyDescent="0.2">
      <c r="A15" s="101" t="s">
        <v>8</v>
      </c>
      <c r="B15" s="99" t="e">
        <f>VLOOKUP($F15,#REF!,3,FALSE)</f>
        <v>#REF!</v>
      </c>
      <c r="C15" s="100" t="e">
        <f>VLOOKUP($F15,#REF!,4,FALSE)</f>
        <v>#REF!</v>
      </c>
      <c r="D15" s="160" t="e">
        <f>VLOOKUP($F15,#REF!,5,FALSE)</f>
        <v>#REF!</v>
      </c>
      <c r="E15" s="336" t="e">
        <f>VLOOKUP($F15,#REF!,8,FALSE)</f>
        <v>#REF!</v>
      </c>
      <c r="F15" s="431" t="s">
        <v>501</v>
      </c>
      <c r="G15" s="102" t="e">
        <f>VLOOKUP($F15,#REF!,12,FALSE)</f>
        <v>#REF!</v>
      </c>
      <c r="H15" s="102">
        <v>10.57</v>
      </c>
      <c r="I15" s="443">
        <v>10.57</v>
      </c>
      <c r="J15" s="113"/>
      <c r="K15" s="101"/>
      <c r="L15" s="101"/>
      <c r="M15" s="101"/>
      <c r="N15" s="103"/>
    </row>
    <row r="16" spans="1:16" x14ac:dyDescent="0.2">
      <c r="A16" s="101" t="s">
        <v>9</v>
      </c>
      <c r="B16" s="99" t="e">
        <f>VLOOKUP($F16,#REF!,3,FALSE)</f>
        <v>#REF!</v>
      </c>
      <c r="C16" s="100" t="e">
        <f>VLOOKUP($F16,#REF!,4,FALSE)</f>
        <v>#REF!</v>
      </c>
      <c r="D16" s="160" t="e">
        <f>VLOOKUP($F16,#REF!,5,FALSE)</f>
        <v>#REF!</v>
      </c>
      <c r="E16" s="336" t="e">
        <f>VLOOKUP($F16,#REF!,8,FALSE)</f>
        <v>#REF!</v>
      </c>
      <c r="F16" s="431" t="s">
        <v>271</v>
      </c>
      <c r="G16" s="102">
        <v>10.44</v>
      </c>
      <c r="H16" s="102">
        <v>10.44</v>
      </c>
      <c r="I16" s="444">
        <v>10.44</v>
      </c>
      <c r="J16" s="113"/>
      <c r="K16" s="101"/>
      <c r="L16" s="101"/>
      <c r="M16" s="101"/>
      <c r="N16" s="103"/>
    </row>
    <row r="17" spans="1:14" x14ac:dyDescent="0.2">
      <c r="A17" s="101" t="s">
        <v>17</v>
      </c>
      <c r="B17" s="99" t="e">
        <f>VLOOKUP($F17,#REF!,3,FALSE)</f>
        <v>#REF!</v>
      </c>
      <c r="C17" s="100" t="e">
        <f>VLOOKUP($F17,#REF!,4,FALSE)</f>
        <v>#REF!</v>
      </c>
      <c r="D17" s="160" t="e">
        <f>VLOOKUP($F17,#REF!,5,FALSE)</f>
        <v>#REF!</v>
      </c>
      <c r="E17" s="336" t="e">
        <f>VLOOKUP($F17,#REF!,8,FALSE)</f>
        <v>#REF!</v>
      </c>
      <c r="F17" s="431" t="s">
        <v>638</v>
      </c>
      <c r="G17" s="102" t="e">
        <f>VLOOKUP($F17,#REF!,12,FALSE)</f>
        <v>#REF!</v>
      </c>
      <c r="H17" s="102" t="e">
        <f>VLOOKUP($F17,#REF!,13,FALSE)</f>
        <v>#REF!</v>
      </c>
      <c r="I17" s="444">
        <v>10.35</v>
      </c>
      <c r="J17" s="113"/>
      <c r="K17" s="101"/>
      <c r="L17" s="101"/>
      <c r="M17" s="101"/>
      <c r="N17" s="103"/>
    </row>
    <row r="18" spans="1:14" x14ac:dyDescent="0.2">
      <c r="A18" s="101" t="s">
        <v>18</v>
      </c>
      <c r="B18" s="99" t="e">
        <f>VLOOKUP($F18,#REF!,3,FALSE)</f>
        <v>#REF!</v>
      </c>
      <c r="C18" s="100" t="e">
        <f>VLOOKUP($F18,#REF!,4,FALSE)</f>
        <v>#REF!</v>
      </c>
      <c r="D18" s="160" t="e">
        <f>VLOOKUP($F18,#REF!,5,FALSE)</f>
        <v>#REF!</v>
      </c>
      <c r="E18" s="336" t="e">
        <f>VLOOKUP($F18,#REF!,8,FALSE)</f>
        <v>#REF!</v>
      </c>
      <c r="F18" s="431" t="s">
        <v>489</v>
      </c>
      <c r="G18" s="102" t="e">
        <f>VLOOKUP($F18,#REF!,12,FALSE)</f>
        <v>#REF!</v>
      </c>
      <c r="H18" s="102" t="e">
        <f>VLOOKUP($F18,#REF!,13,FALSE)</f>
        <v>#REF!</v>
      </c>
      <c r="I18" s="443">
        <v>10.3</v>
      </c>
      <c r="J18" s="113"/>
      <c r="K18" s="101"/>
      <c r="L18" s="101"/>
      <c r="M18" s="101"/>
      <c r="N18" s="103"/>
    </row>
    <row r="19" spans="1:14" x14ac:dyDescent="0.2">
      <c r="A19" s="101" t="s">
        <v>19</v>
      </c>
      <c r="B19" s="99" t="e">
        <f>VLOOKUP($F19,#REF!,3,FALSE)</f>
        <v>#REF!</v>
      </c>
      <c r="C19" s="100" t="e">
        <f>VLOOKUP($F19,#REF!,4,FALSE)</f>
        <v>#REF!</v>
      </c>
      <c r="D19" s="160" t="e">
        <f>VLOOKUP($F19,#REF!,5,FALSE)</f>
        <v>#REF!</v>
      </c>
      <c r="E19" s="336" t="e">
        <f>VLOOKUP($F19,#REF!,8,FALSE)</f>
        <v>#REF!</v>
      </c>
      <c r="F19" s="431" t="s">
        <v>990</v>
      </c>
      <c r="G19" s="102">
        <v>10.37</v>
      </c>
      <c r="H19" s="102">
        <v>10.37</v>
      </c>
      <c r="I19" s="444">
        <v>10.37</v>
      </c>
      <c r="J19" s="113"/>
      <c r="K19" s="101"/>
      <c r="L19" s="101"/>
      <c r="M19" s="101"/>
      <c r="N19" s="103"/>
    </row>
    <row r="20" spans="1:14" x14ac:dyDescent="0.2">
      <c r="A20" s="101" t="s">
        <v>20</v>
      </c>
      <c r="B20" s="99" t="e">
        <f>VLOOKUP($F20,#REF!,3,FALSE)</f>
        <v>#REF!</v>
      </c>
      <c r="C20" s="100" t="e">
        <f>VLOOKUP($F20,#REF!,4,FALSE)</f>
        <v>#REF!</v>
      </c>
      <c r="D20" s="160" t="e">
        <f>VLOOKUP($F20,#REF!,5,FALSE)</f>
        <v>#REF!</v>
      </c>
      <c r="E20" s="336" t="e">
        <f>VLOOKUP($F20,#REF!,8,FALSE)</f>
        <v>#REF!</v>
      </c>
      <c r="F20" s="431" t="s">
        <v>483</v>
      </c>
      <c r="G20" s="102" t="e">
        <f>VLOOKUP($F20,#REF!,12,FALSE)</f>
        <v>#REF!</v>
      </c>
      <c r="H20" s="102" t="e">
        <f>VLOOKUP($F20,#REF!,13,FALSE)</f>
        <v>#REF!</v>
      </c>
      <c r="I20" s="444">
        <v>10.49</v>
      </c>
      <c r="J20" s="113"/>
      <c r="K20" s="101"/>
      <c r="L20" s="101"/>
      <c r="M20" s="101"/>
      <c r="N20" s="103"/>
    </row>
    <row r="21" spans="1:14" x14ac:dyDescent="0.2">
      <c r="A21" s="101">
        <v>8</v>
      </c>
      <c r="B21" s="99" t="e">
        <f>VLOOKUP($F21,#REF!,3,FALSE)</f>
        <v>#REF!</v>
      </c>
      <c r="C21" s="100" t="e">
        <f>VLOOKUP($F21,#REF!,4,FALSE)</f>
        <v>#REF!</v>
      </c>
      <c r="D21" s="160" t="e">
        <f>VLOOKUP($F21,#REF!,5,FALSE)</f>
        <v>#REF!</v>
      </c>
      <c r="E21" s="336" t="e">
        <f>VLOOKUP($F21,#REF!,8,FALSE)</f>
        <v>#REF!</v>
      </c>
      <c r="F21" s="431" t="s">
        <v>537</v>
      </c>
      <c r="G21" s="102">
        <v>10.57</v>
      </c>
      <c r="H21" s="102">
        <v>10.57</v>
      </c>
      <c r="I21" s="444">
        <v>10.57</v>
      </c>
      <c r="J21" s="113"/>
      <c r="K21" s="101"/>
      <c r="L21" s="101"/>
      <c r="M21" s="101"/>
      <c r="N21" s="103" t="e">
        <f>VLOOKUP($F21,#REF!,9,FALSE)</f>
        <v>#REF!</v>
      </c>
    </row>
    <row r="22" spans="1:14" x14ac:dyDescent="0.2">
      <c r="A22" s="108"/>
      <c r="B22" s="138"/>
      <c r="C22" s="139"/>
      <c r="D22" s="138"/>
      <c r="E22" s="138"/>
      <c r="F22" s="108"/>
      <c r="G22" s="140"/>
      <c r="H22" s="140"/>
      <c r="I22" s="140"/>
      <c r="J22" s="140"/>
      <c r="K22" s="108"/>
      <c r="L22" s="108"/>
      <c r="M22" s="108"/>
      <c r="N22" s="137"/>
    </row>
    <row r="23" spans="1:14" x14ac:dyDescent="0.2">
      <c r="A23" s="108"/>
      <c r="B23" s="138"/>
      <c r="C23" s="139"/>
      <c r="D23" s="138"/>
      <c r="E23" s="138"/>
      <c r="F23" s="108"/>
      <c r="G23" s="140"/>
      <c r="H23" s="140"/>
      <c r="I23" s="140"/>
      <c r="J23" s="140"/>
      <c r="K23" s="108"/>
      <c r="L23" s="108"/>
      <c r="M23" s="108"/>
      <c r="N23" s="137"/>
    </row>
    <row r="24" spans="1:14" x14ac:dyDescent="0.2">
      <c r="A24" s="108"/>
      <c r="B24" s="138"/>
      <c r="C24" s="139"/>
      <c r="D24" s="138"/>
      <c r="E24" s="138"/>
      <c r="F24" s="108"/>
      <c r="G24" s="140"/>
      <c r="H24" s="140"/>
      <c r="I24" s="140"/>
      <c r="J24" s="140"/>
      <c r="K24" s="108"/>
      <c r="L24" s="108"/>
      <c r="M24" s="108"/>
      <c r="N24" s="137"/>
    </row>
    <row r="25" spans="1:14" x14ac:dyDescent="0.2">
      <c r="A25" s="108"/>
      <c r="B25" s="138"/>
      <c r="C25" s="139"/>
      <c r="D25" s="138"/>
      <c r="E25" s="138"/>
      <c r="F25" s="108"/>
      <c r="G25" s="140"/>
      <c r="H25" s="140"/>
      <c r="I25" s="140"/>
      <c r="J25" s="140"/>
      <c r="K25" s="108"/>
      <c r="L25" s="108"/>
      <c r="M25" s="108"/>
      <c r="N25" s="137"/>
    </row>
    <row r="26" spans="1:14" x14ac:dyDescent="0.2">
      <c r="A26" s="108"/>
      <c r="B26" s="109" t="s">
        <v>43</v>
      </c>
      <c r="C26" s="110"/>
      <c r="D26" s="111" t="s">
        <v>37</v>
      </c>
      <c r="E26" s="111"/>
      <c r="F26" s="108"/>
      <c r="G26" s="108"/>
      <c r="H26" s="108"/>
      <c r="I26" s="108"/>
      <c r="J26" s="108"/>
      <c r="K26" s="108"/>
      <c r="L26" s="108"/>
      <c r="M26" s="108"/>
      <c r="N26" s="112"/>
    </row>
    <row r="27" spans="1:14" x14ac:dyDescent="0.2">
      <c r="A27" s="108"/>
      <c r="B27" s="111"/>
      <c r="C27" s="110"/>
      <c r="D27" s="111"/>
      <c r="E27" s="111"/>
      <c r="F27" s="108"/>
      <c r="G27" s="108"/>
      <c r="H27" s="108"/>
      <c r="I27" s="108"/>
      <c r="J27" s="108"/>
      <c r="K27" s="108"/>
      <c r="L27" s="108"/>
      <c r="M27" s="108"/>
      <c r="N27" s="112"/>
    </row>
    <row r="28" spans="1:14" x14ac:dyDescent="0.2">
      <c r="A28" s="108"/>
      <c r="B28" s="111" t="s">
        <v>35</v>
      </c>
      <c r="C28" s="110"/>
      <c r="D28" s="111" t="s">
        <v>36</v>
      </c>
      <c r="E28" s="111"/>
      <c r="F28" s="108"/>
      <c r="G28" s="108"/>
      <c r="H28" s="108"/>
      <c r="I28" s="108"/>
      <c r="J28" s="108"/>
      <c r="K28" s="108"/>
      <c r="L28" s="108"/>
      <c r="M28" s="108"/>
      <c r="N28" s="112"/>
    </row>
    <row r="30" spans="1:14" x14ac:dyDescent="0.2">
      <c r="A30" s="10"/>
      <c r="B30" s="11"/>
      <c r="C30" s="3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9"/>
    </row>
    <row r="31" spans="1:14" x14ac:dyDescent="0.2">
      <c r="A31" s="12"/>
      <c r="B31" s="13"/>
      <c r="C31" s="41"/>
      <c r="D31" s="15"/>
      <c r="E31" s="15"/>
      <c r="F31" s="12"/>
      <c r="G31" s="12"/>
      <c r="H31" s="12"/>
      <c r="I31" s="12"/>
      <c r="J31" s="12"/>
      <c r="K31" s="12"/>
      <c r="L31" s="12"/>
      <c r="M31" s="12"/>
      <c r="N31" s="14"/>
    </row>
    <row r="32" spans="1:14" x14ac:dyDescent="0.2">
      <c r="A32" s="12"/>
      <c r="C32" s="41"/>
      <c r="D32" s="15"/>
      <c r="E32" s="15"/>
      <c r="F32" s="12"/>
      <c r="G32" s="12"/>
      <c r="H32" s="12"/>
      <c r="I32" s="12"/>
      <c r="J32" s="12"/>
      <c r="K32" s="12"/>
      <c r="L32" s="12"/>
      <c r="M32" s="12"/>
      <c r="N32" s="14"/>
    </row>
    <row r="33" spans="1:14" x14ac:dyDescent="0.2">
      <c r="A33" s="12"/>
      <c r="C33" s="41"/>
      <c r="D33" s="15"/>
      <c r="E33" s="15"/>
      <c r="F33" s="12"/>
      <c r="G33" s="12"/>
      <c r="H33" s="12"/>
      <c r="I33" s="12"/>
      <c r="J33" s="12"/>
      <c r="K33" s="12"/>
      <c r="L33" s="12"/>
      <c r="M33" s="12"/>
      <c r="N33" s="14"/>
    </row>
    <row r="34" spans="1:14" x14ac:dyDescent="0.2">
      <c r="A34" s="12"/>
      <c r="C34" s="41"/>
      <c r="D34" s="15"/>
      <c r="E34" s="15"/>
      <c r="F34" s="12"/>
      <c r="G34" s="12"/>
      <c r="H34" s="12"/>
      <c r="I34" s="12"/>
      <c r="J34" s="12"/>
      <c r="K34" s="12"/>
      <c r="L34" s="12"/>
      <c r="M34" s="12"/>
      <c r="N34" s="14"/>
    </row>
    <row r="35" spans="1:14" x14ac:dyDescent="0.2">
      <c r="A35" s="12"/>
      <c r="C35" s="41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4"/>
    </row>
    <row r="36" spans="1:14" x14ac:dyDescent="0.2">
      <c r="A36" s="12"/>
      <c r="C36" s="41"/>
      <c r="D36" s="15"/>
      <c r="E36" s="15"/>
      <c r="F36" s="12"/>
      <c r="G36" s="12"/>
      <c r="H36" s="12"/>
      <c r="I36" s="12"/>
      <c r="J36" s="12"/>
      <c r="K36" s="12"/>
      <c r="L36" s="12"/>
      <c r="M36" s="12"/>
      <c r="N36" s="14"/>
    </row>
    <row r="37" spans="1:14" x14ac:dyDescent="0.2">
      <c r="A37" s="12"/>
      <c r="C37" s="41"/>
      <c r="D37" s="15"/>
      <c r="E37" s="15"/>
      <c r="F37" s="12"/>
      <c r="G37" s="12"/>
      <c r="H37" s="12"/>
      <c r="I37" s="12"/>
      <c r="J37" s="12"/>
      <c r="K37" s="12"/>
      <c r="L37" s="12"/>
      <c r="M37" s="12"/>
      <c r="N37" s="14"/>
    </row>
    <row r="38" spans="1:14" x14ac:dyDescent="0.2">
      <c r="A38" s="12"/>
      <c r="C38" s="41"/>
      <c r="D38" s="15"/>
      <c r="E38" s="15"/>
      <c r="F38" s="12"/>
      <c r="G38" s="12"/>
      <c r="H38" s="12"/>
      <c r="I38" s="12"/>
      <c r="J38" s="12"/>
      <c r="K38" s="12"/>
      <c r="L38" s="12"/>
      <c r="M38" s="12"/>
      <c r="N38" s="14"/>
    </row>
    <row r="39" spans="1:14" x14ac:dyDescent="0.2">
      <c r="A39" s="10"/>
      <c r="C39" s="3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9"/>
    </row>
    <row r="40" spans="1:14" x14ac:dyDescent="0.2">
      <c r="A40" s="12"/>
      <c r="B40" s="13"/>
      <c r="C40" s="41"/>
      <c r="D40" s="15"/>
      <c r="E40" s="15"/>
      <c r="F40" s="12"/>
      <c r="G40" s="12"/>
      <c r="H40" s="12"/>
      <c r="I40" s="12"/>
      <c r="J40" s="12"/>
      <c r="K40" s="12"/>
      <c r="L40" s="12"/>
      <c r="M40" s="12"/>
      <c r="N40" s="14"/>
    </row>
    <row r="41" spans="1:14" x14ac:dyDescent="0.2">
      <c r="A41" s="12"/>
      <c r="B41" s="13"/>
      <c r="C41" s="41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4"/>
    </row>
    <row r="42" spans="1:14" x14ac:dyDescent="0.2">
      <c r="A42" s="12"/>
      <c r="B42" s="13"/>
      <c r="C42" s="41"/>
      <c r="D42" s="15"/>
      <c r="E42" s="15"/>
      <c r="F42" s="12"/>
      <c r="G42" s="12"/>
      <c r="H42" s="12"/>
      <c r="I42" s="12"/>
      <c r="J42" s="12"/>
      <c r="K42" s="12"/>
      <c r="L42" s="12"/>
      <c r="M42" s="12"/>
      <c r="N42" s="14"/>
    </row>
    <row r="43" spans="1:14" x14ac:dyDescent="0.2">
      <c r="A43" s="12"/>
      <c r="B43" s="13"/>
      <c r="C43" s="41"/>
      <c r="D43" s="15"/>
      <c r="E43" s="15"/>
      <c r="F43" s="12"/>
      <c r="G43" s="12"/>
      <c r="H43" s="12"/>
      <c r="I43" s="12"/>
      <c r="J43" s="12"/>
      <c r="K43" s="12"/>
      <c r="L43" s="12"/>
      <c r="M43" s="12"/>
      <c r="N43" s="14"/>
    </row>
    <row r="44" spans="1:14" x14ac:dyDescent="0.2">
      <c r="A44" s="12"/>
      <c r="B44" s="13"/>
      <c r="C44" s="41"/>
      <c r="D44" s="15"/>
      <c r="E44" s="15"/>
      <c r="F44" s="12"/>
      <c r="G44" s="12"/>
      <c r="H44" s="12"/>
      <c r="I44" s="12"/>
      <c r="J44" s="12"/>
      <c r="K44" s="12"/>
      <c r="L44" s="12"/>
      <c r="M44" s="12"/>
      <c r="N44" s="14"/>
    </row>
    <row r="45" spans="1:14" x14ac:dyDescent="0.2">
      <c r="A45" s="12"/>
      <c r="B45" s="13"/>
      <c r="C45" s="41"/>
      <c r="D45" s="15"/>
      <c r="E45" s="15"/>
      <c r="F45" s="12"/>
      <c r="G45" s="12"/>
      <c r="H45" s="12"/>
      <c r="I45" s="12"/>
      <c r="J45" s="12"/>
      <c r="K45" s="12"/>
      <c r="L45" s="12"/>
      <c r="M45" s="12"/>
      <c r="N45" s="14"/>
    </row>
    <row r="46" spans="1:14" x14ac:dyDescent="0.2">
      <c r="A46" s="12"/>
      <c r="B46" s="13"/>
      <c r="C46" s="41"/>
      <c r="D46" s="15"/>
      <c r="E46" s="15"/>
      <c r="F46" s="12"/>
      <c r="G46" s="12"/>
      <c r="H46" s="12"/>
      <c r="I46" s="12"/>
      <c r="J46" s="12"/>
      <c r="K46" s="12"/>
      <c r="L46" s="12"/>
      <c r="M46" s="12"/>
      <c r="N46" s="14"/>
    </row>
    <row r="47" spans="1:14" x14ac:dyDescent="0.2">
      <c r="A47" s="12"/>
      <c r="B47" s="13"/>
      <c r="C47" s="41"/>
      <c r="D47" s="15"/>
      <c r="E47" s="15"/>
      <c r="F47" s="12"/>
      <c r="G47" s="12"/>
      <c r="H47" s="12"/>
      <c r="I47" s="12"/>
      <c r="J47" s="12"/>
      <c r="K47" s="12"/>
      <c r="L47" s="12"/>
      <c r="M47" s="12"/>
      <c r="N47" s="14"/>
    </row>
    <row r="48" spans="1:14" x14ac:dyDescent="0.2">
      <c r="A48" s="9"/>
      <c r="B48" s="9"/>
      <c r="C48" s="40"/>
      <c r="D48" s="9"/>
      <c r="E48" s="9"/>
      <c r="F48" s="9"/>
      <c r="G48" s="9"/>
      <c r="H48" s="9"/>
      <c r="I48" s="9"/>
      <c r="J48" s="9"/>
      <c r="K48" s="9"/>
      <c r="L48" s="9"/>
      <c r="M48" s="9"/>
      <c r="N48" s="16"/>
    </row>
    <row r="49" spans="1:14" x14ac:dyDescent="0.2">
      <c r="A49" s="9"/>
      <c r="B49" s="9"/>
      <c r="C49" s="40"/>
      <c r="D49" s="9"/>
      <c r="E49" s="9"/>
      <c r="F49" s="9"/>
      <c r="G49" s="9"/>
      <c r="H49" s="9"/>
      <c r="I49" s="9"/>
      <c r="J49" s="9"/>
      <c r="K49" s="9"/>
      <c r="L49" s="9"/>
      <c r="M49" s="9"/>
      <c r="N49" s="16"/>
    </row>
    <row r="50" spans="1:14" x14ac:dyDescent="0.2">
      <c r="A50" s="9"/>
      <c r="B50" s="9"/>
      <c r="C50" s="40"/>
      <c r="D50" s="9"/>
      <c r="E50" s="9"/>
      <c r="F50" s="9"/>
      <c r="G50" s="9"/>
      <c r="H50" s="9"/>
      <c r="I50" s="9"/>
      <c r="J50" s="9"/>
      <c r="K50" s="9"/>
      <c r="L50" s="9"/>
      <c r="M50" s="9"/>
      <c r="N50" s="16"/>
    </row>
    <row r="51" spans="1:14" x14ac:dyDescent="0.2">
      <c r="A51" s="9"/>
      <c r="B51" s="9"/>
      <c r="C51" s="40"/>
      <c r="D51" s="9"/>
      <c r="E51" s="9"/>
      <c r="F51" s="9"/>
      <c r="G51" s="9"/>
      <c r="H51" s="9"/>
      <c r="I51" s="9"/>
      <c r="J51" s="9"/>
      <c r="K51" s="9"/>
      <c r="L51" s="9"/>
      <c r="M51" s="9"/>
      <c r="N51" s="16"/>
    </row>
    <row r="52" spans="1:14" x14ac:dyDescent="0.2">
      <c r="A52" s="9"/>
      <c r="B52" s="9"/>
      <c r="C52" s="40"/>
      <c r="D52" s="9"/>
      <c r="E52" s="9"/>
      <c r="F52" s="9"/>
      <c r="G52" s="9"/>
      <c r="H52" s="9"/>
      <c r="I52" s="9"/>
      <c r="J52" s="9"/>
      <c r="K52" s="9"/>
      <c r="L52" s="9"/>
      <c r="M52" s="9"/>
      <c r="N52" s="16"/>
    </row>
    <row r="53" spans="1:14" x14ac:dyDescent="0.2">
      <c r="A53" s="9"/>
      <c r="B53" s="9"/>
      <c r="C53" s="40"/>
      <c r="D53" s="9"/>
      <c r="E53" s="9"/>
      <c r="F53" s="9"/>
      <c r="G53" s="9"/>
      <c r="H53" s="9"/>
      <c r="I53" s="9"/>
      <c r="J53" s="9"/>
      <c r="K53" s="9"/>
      <c r="L53" s="9"/>
      <c r="M53" s="9"/>
      <c r="N53" s="16"/>
    </row>
    <row r="54" spans="1:14" x14ac:dyDescent="0.2">
      <c r="A54" s="9"/>
      <c r="B54" s="9"/>
      <c r="C54" s="40"/>
      <c r="D54" s="9"/>
      <c r="E54" s="9"/>
      <c r="F54" s="9"/>
      <c r="G54" s="9"/>
      <c r="H54" s="9"/>
      <c r="I54" s="9"/>
      <c r="J54" s="9"/>
      <c r="K54" s="9"/>
      <c r="L54" s="9"/>
      <c r="M54" s="9"/>
      <c r="N54" s="16"/>
    </row>
    <row r="55" spans="1:14" x14ac:dyDescent="0.2">
      <c r="A55" s="9"/>
      <c r="B55" s="9"/>
      <c r="C55" s="40"/>
      <c r="D55" s="9"/>
      <c r="E55" s="9"/>
      <c r="F55" s="9"/>
      <c r="G55" s="9"/>
      <c r="H55" s="9"/>
      <c r="I55" s="9"/>
      <c r="J55" s="9"/>
      <c r="K55" s="9"/>
      <c r="L55" s="9"/>
      <c r="M55" s="9"/>
      <c r="N55" s="16"/>
    </row>
    <row r="56" spans="1:14" x14ac:dyDescent="0.2">
      <c r="A56" s="9"/>
      <c r="B56" s="9"/>
      <c r="C56" s="40"/>
      <c r="D56" s="9"/>
      <c r="E56" s="9"/>
      <c r="F56" s="9"/>
      <c r="G56" s="9"/>
      <c r="H56" s="9"/>
      <c r="I56" s="9"/>
      <c r="J56" s="9"/>
      <c r="K56" s="9"/>
      <c r="L56" s="9"/>
      <c r="M56" s="9"/>
      <c r="N56" s="16"/>
    </row>
    <row r="57" spans="1:14" x14ac:dyDescent="0.2">
      <c r="A57" s="9"/>
      <c r="B57" s="9"/>
      <c r="C57" s="40"/>
      <c r="D57" s="9"/>
      <c r="E57" s="9"/>
      <c r="F57" s="9"/>
      <c r="G57" s="9"/>
      <c r="H57" s="9"/>
      <c r="I57" s="9"/>
      <c r="J57" s="9"/>
      <c r="K57" s="9"/>
      <c r="L57" s="9"/>
      <c r="M57" s="9"/>
      <c r="N57" s="16"/>
    </row>
    <row r="58" spans="1:14" x14ac:dyDescent="0.2">
      <c r="A58" s="9"/>
      <c r="B58" s="9"/>
      <c r="C58" s="40"/>
      <c r="D58" s="9"/>
      <c r="E58" s="9"/>
      <c r="F58" s="9"/>
      <c r="G58" s="9"/>
      <c r="H58" s="9"/>
      <c r="I58" s="9"/>
      <c r="J58" s="9"/>
      <c r="K58" s="9"/>
      <c r="L58" s="9"/>
      <c r="M58" s="9"/>
      <c r="N58" s="16"/>
    </row>
    <row r="59" spans="1:14" x14ac:dyDescent="0.2">
      <c r="A59" s="9"/>
      <c r="B59" s="9"/>
      <c r="C59" s="40"/>
      <c r="D59" s="9"/>
      <c r="E59" s="9"/>
      <c r="F59" s="9"/>
      <c r="G59" s="9"/>
      <c r="H59" s="9"/>
      <c r="I59" s="9"/>
      <c r="J59" s="9"/>
      <c r="K59" s="9"/>
      <c r="L59" s="9"/>
      <c r="M59" s="9"/>
      <c r="N59" s="16"/>
    </row>
    <row r="60" spans="1:14" x14ac:dyDescent="0.2">
      <c r="A60" s="9"/>
      <c r="B60" s="9"/>
      <c r="C60" s="40"/>
      <c r="D60" s="9"/>
      <c r="E60" s="9"/>
      <c r="F60" s="9"/>
      <c r="G60" s="9"/>
      <c r="H60" s="9"/>
      <c r="I60" s="9"/>
      <c r="J60" s="9"/>
      <c r="K60" s="9"/>
      <c r="L60" s="9"/>
      <c r="M60" s="9"/>
      <c r="N60" s="16"/>
    </row>
    <row r="61" spans="1:14" x14ac:dyDescent="0.2">
      <c r="A61" s="9"/>
      <c r="B61" s="9"/>
      <c r="C61" s="40"/>
      <c r="D61" s="9"/>
      <c r="E61" s="9"/>
      <c r="F61" s="9"/>
      <c r="G61" s="9"/>
      <c r="H61" s="9"/>
      <c r="I61" s="9"/>
      <c r="J61" s="9"/>
      <c r="K61" s="9"/>
      <c r="L61" s="9"/>
      <c r="M61" s="9"/>
      <c r="N61" s="16"/>
    </row>
    <row r="62" spans="1:14" x14ac:dyDescent="0.2">
      <c r="A62" s="9"/>
      <c r="B62" s="9"/>
      <c r="C62" s="40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</row>
    <row r="63" spans="1:14" x14ac:dyDescent="0.2">
      <c r="A63" s="9"/>
      <c r="B63" s="9"/>
      <c r="C63" s="40"/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</row>
    <row r="64" spans="1:14" x14ac:dyDescent="0.2">
      <c r="A64" s="9"/>
      <c r="B64" s="9"/>
      <c r="C64" s="40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</row>
    <row r="65" spans="1:14" x14ac:dyDescent="0.2">
      <c r="A65" s="9"/>
      <c r="B65" s="9"/>
      <c r="C65" s="40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</row>
    <row r="66" spans="1:14" x14ac:dyDescent="0.2">
      <c r="A66" s="9"/>
      <c r="B66" s="9"/>
      <c r="C66" s="40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</row>
    <row r="67" spans="1:14" x14ac:dyDescent="0.2">
      <c r="A67" s="9"/>
      <c r="B67" s="9"/>
      <c r="C67" s="40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</row>
    <row r="68" spans="1:14" x14ac:dyDescent="0.2">
      <c r="A68" s="9"/>
      <c r="B68" s="9"/>
      <c r="C68" s="40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</row>
    <row r="69" spans="1:14" x14ac:dyDescent="0.2">
      <c r="A69" s="9"/>
      <c r="B69" s="9"/>
      <c r="C69" s="40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</row>
    <row r="70" spans="1:14" x14ac:dyDescent="0.2">
      <c r="A70" s="9"/>
      <c r="B70" s="9"/>
      <c r="C70" s="40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</row>
    <row r="71" spans="1:14" x14ac:dyDescent="0.2">
      <c r="A71" s="9"/>
      <c r="B71" s="9"/>
      <c r="C71" s="40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</row>
    <row r="72" spans="1:14" x14ac:dyDescent="0.2">
      <c r="A72" s="9"/>
      <c r="B72" s="9"/>
      <c r="C72" s="40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</row>
    <row r="73" spans="1:14" x14ac:dyDescent="0.2">
      <c r="A73" s="9"/>
      <c r="B73" s="9"/>
      <c r="C73" s="40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</row>
    <row r="74" spans="1:14" x14ac:dyDescent="0.2">
      <c r="A74" s="9"/>
      <c r="B74" s="9"/>
      <c r="C74" s="40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</row>
  </sheetData>
  <mergeCells count="17">
    <mergeCell ref="A11:A12"/>
    <mergeCell ref="B11:B12"/>
    <mergeCell ref="C11:C12"/>
    <mergeCell ref="D8:J8"/>
    <mergeCell ref="D9:J9"/>
    <mergeCell ref="M11:M12"/>
    <mergeCell ref="N11:N12"/>
    <mergeCell ref="C4:L5"/>
    <mergeCell ref="C3:L3"/>
    <mergeCell ref="C1:L1"/>
    <mergeCell ref="D11:D12"/>
    <mergeCell ref="H11:H12"/>
    <mergeCell ref="G11:G12"/>
    <mergeCell ref="F11:F12"/>
    <mergeCell ref="I11:I12"/>
    <mergeCell ref="J11:L11"/>
    <mergeCell ref="E11:E12"/>
  </mergeCells>
  <phoneticPr fontId="2" type="noConversion"/>
  <printOptions horizontalCentered="1"/>
  <pageMargins left="0" right="0" top="0" bottom="0.15748031496062992" header="0" footer="0"/>
  <pageSetup paperSize="9" scale="9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9</vt:i4>
      </vt:variant>
    </vt:vector>
  </HeadingPairs>
  <TitlesOfParts>
    <vt:vector size="59" baseType="lpstr">
      <vt:lpstr>суд</vt:lpstr>
      <vt:lpstr>рег</vt:lpstr>
      <vt:lpstr>Заголовки</vt:lpstr>
      <vt:lpstr>ГСК</vt:lpstr>
      <vt:lpstr>Командное</vt:lpstr>
      <vt:lpstr>Регионы</vt:lpstr>
      <vt:lpstr>100м </vt:lpstr>
      <vt:lpstr>100м пф</vt:lpstr>
      <vt:lpstr>100м ф</vt:lpstr>
      <vt:lpstr>200м</vt:lpstr>
      <vt:lpstr>400м </vt:lpstr>
      <vt:lpstr>400 м ПФ</vt:lpstr>
      <vt:lpstr>800м</vt:lpstr>
      <vt:lpstr>800 ф</vt:lpstr>
      <vt:lpstr>5000м</vt:lpstr>
      <vt:lpstr>110м сб</vt:lpstr>
      <vt:lpstr>110м сб ПФ</vt:lpstr>
      <vt:lpstr>110 сб Ф</vt:lpstr>
      <vt:lpstr>400м сб</vt:lpstr>
      <vt:lpstr>400 сб пф</vt:lpstr>
      <vt:lpstr>3000м сп</vt:lpstr>
      <vt:lpstr>10000сх</vt:lpstr>
      <vt:lpstr>Высота А</vt:lpstr>
      <vt:lpstr>Высота Б</vt:lpstr>
      <vt:lpstr>ШЕСТ КВ</vt:lpstr>
      <vt:lpstr>Длина А</vt:lpstr>
      <vt:lpstr>Длина Б</vt:lpstr>
      <vt:lpstr>ДЛ-НА Ф</vt:lpstr>
      <vt:lpstr>ЯДРО КВАЛ</vt:lpstr>
      <vt:lpstr>Диск КВ</vt:lpstr>
      <vt:lpstr>ДИСК ф</vt:lpstr>
      <vt:lpstr>МОЛОТ КВАЛ</vt:lpstr>
      <vt:lpstr>МОЛОТ Ф</vt:lpstr>
      <vt:lpstr>Копьё кв</vt:lpstr>
      <vt:lpstr>И100</vt:lpstr>
      <vt:lpstr>И200</vt:lpstr>
      <vt:lpstr>И 400</vt:lpstr>
      <vt:lpstr>И800</vt:lpstr>
      <vt:lpstr>И1500</vt:lpstr>
      <vt:lpstr>И3000</vt:lpstr>
      <vt:lpstr>И110 сб</vt:lpstr>
      <vt:lpstr>И400сб</vt:lpstr>
      <vt:lpstr>И ВЫСОТА</vt:lpstr>
      <vt:lpstr>И ШЕСТ</vt:lpstr>
      <vt:lpstr>И ДЛИНА</vt:lpstr>
      <vt:lpstr>И ТРОЙНОЙ</vt:lpstr>
      <vt:lpstr>И ЯДРО</vt:lpstr>
      <vt:lpstr>И ДИСК</vt:lpstr>
      <vt:lpstr>И МОЛОТ</vt:lpstr>
      <vt:lpstr>И КОПЬЕ</vt:lpstr>
      <vt:lpstr>'ДИСК ф'!Область_печати</vt:lpstr>
      <vt:lpstr>'Длина А'!Область_печати</vt:lpstr>
      <vt:lpstr>'Длина Б'!Область_печати</vt:lpstr>
      <vt:lpstr>'ДЛ-НА Ф'!Область_печати</vt:lpstr>
      <vt:lpstr>'И 400'!Область_печати</vt:lpstr>
      <vt:lpstr>И100!Область_печати</vt:lpstr>
      <vt:lpstr>'МОЛОТ Ф'!Область_печати</vt:lpstr>
      <vt:lpstr>рег!Область_печати</vt:lpstr>
      <vt:lpstr>суд!Область_печати</vt:lpstr>
    </vt:vector>
  </TitlesOfParts>
  <Company>Lamers CREW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VoVaN</dc:creator>
  <cp:lastModifiedBy>Hewlett-Packard Company</cp:lastModifiedBy>
  <cp:lastPrinted>2022-08-18T20:19:13Z</cp:lastPrinted>
  <dcterms:created xsi:type="dcterms:W3CDTF">2004-05-24T08:29:48Z</dcterms:created>
  <dcterms:modified xsi:type="dcterms:W3CDTF">2022-08-18T20:28:27Z</dcterms:modified>
</cp:coreProperties>
</file>